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LAN 2025-2027\Rebalans 3-2025\"/>
    </mc:Choice>
  </mc:AlternateContent>
  <xr:revisionPtr revIDLastSave="0" documentId="8_{94AECD05-056F-489F-A244-85C027DC11AD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  <sheet name="Sheet2" sheetId="2" r:id="rId2"/>
  </sheets>
  <calcPr calcId="179021"/>
</workbook>
</file>

<file path=xl/calcChain.xml><?xml version="1.0" encoding="utf-8"?>
<calcChain xmlns="http://schemas.openxmlformats.org/spreadsheetml/2006/main">
  <c r="F48" i="1" l="1"/>
  <c r="F49" i="1"/>
  <c r="F50" i="1"/>
  <c r="F51" i="1"/>
  <c r="F54" i="1"/>
  <c r="F55" i="1"/>
  <c r="F56" i="1"/>
  <c r="F57" i="1"/>
  <c r="F47" i="1"/>
  <c r="G48" i="1"/>
  <c r="G49" i="1"/>
  <c r="G50" i="1"/>
  <c r="G51" i="1"/>
  <c r="G52" i="1"/>
  <c r="G53" i="1"/>
  <c r="G54" i="1"/>
  <c r="G55" i="1"/>
  <c r="G56" i="1"/>
  <c r="G57" i="1"/>
  <c r="G58" i="1"/>
  <c r="G59" i="1"/>
  <c r="G47" i="1"/>
  <c r="G8" i="1" s="1"/>
  <c r="E8" i="1"/>
  <c r="E58" i="1"/>
  <c r="D8" i="1"/>
  <c r="E56" i="1"/>
  <c r="E54" i="1"/>
  <c r="E52" i="1"/>
  <c r="E49" i="1"/>
  <c r="E48" i="1" s="1"/>
  <c r="E51" i="1" l="1"/>
  <c r="E47" i="1" s="1"/>
</calcChain>
</file>

<file path=xl/sharedStrings.xml><?xml version="1.0" encoding="utf-8"?>
<sst xmlns="http://schemas.openxmlformats.org/spreadsheetml/2006/main" count="524" uniqueCount="229">
  <si>
    <t/>
  </si>
  <si>
    <t>TREĆI REBALANS GRADA KARLOVCA ZA 2025.</t>
  </si>
  <si>
    <t>POZICIJA</t>
  </si>
  <si>
    <t>BROJ KONTA</t>
  </si>
  <si>
    <t>VRSTA PRIHODA / PRIMITAKA</t>
  </si>
  <si>
    <t>PLANIRANO</t>
  </si>
  <si>
    <t>IZVRŠENJE</t>
  </si>
  <si>
    <t>PROMJENA IZNOS</t>
  </si>
  <si>
    <t>PROMJENA (%)</t>
  </si>
  <si>
    <t>NOVI IZNOS</t>
  </si>
  <si>
    <t>SVEUKUPNO PRIHODI</t>
  </si>
  <si>
    <t>Razdjel</t>
  </si>
  <si>
    <t>000</t>
  </si>
  <si>
    <t>PRIHODI GRADA</t>
  </si>
  <si>
    <t>Glava</t>
  </si>
  <si>
    <t>00002</t>
  </si>
  <si>
    <t>PRIHODI PRORAČUNSKIH KORISNIKA</t>
  </si>
  <si>
    <t>Korisnik</t>
  </si>
  <si>
    <t>12</t>
  </si>
  <si>
    <t>CENTAR ZA ODGOJ I OBRAZOVANJE</t>
  </si>
  <si>
    <t xml:space="preserve">Korisnik </t>
  </si>
  <si>
    <t>CENTAR ZA ODGOJ I OBRAZOVANJE DJECE I MLADEŽI BANIJA</t>
  </si>
  <si>
    <t xml:space="preserve">Izvor </t>
  </si>
  <si>
    <t>4.7.</t>
  </si>
  <si>
    <t>Prihodi za posebne namjene - prihodi PK</t>
  </si>
  <si>
    <t>P0350</t>
  </si>
  <si>
    <t>652</t>
  </si>
  <si>
    <t>Prihodi po posebnim propisima</t>
  </si>
  <si>
    <t>P0351</t>
  </si>
  <si>
    <t>683</t>
  </si>
  <si>
    <t>Ostali prihodi</t>
  </si>
  <si>
    <t>4.J.</t>
  </si>
  <si>
    <t>V.P.iz prethodne godine-prihodi za posebne namjene -PK</t>
  </si>
  <si>
    <t>P0358</t>
  </si>
  <si>
    <t>922</t>
  </si>
  <si>
    <t>Višak prihoda</t>
  </si>
  <si>
    <t>5.8.</t>
  </si>
  <si>
    <t>Pomoći temeljem prijenosa sredstava  EU-PK</t>
  </si>
  <si>
    <t>P0362</t>
  </si>
  <si>
    <t>638</t>
  </si>
  <si>
    <t>Pomoći temeljem prijenosa EU sredstava</t>
  </si>
  <si>
    <t>P0365</t>
  </si>
  <si>
    <t>P0366</t>
  </si>
  <si>
    <t>5.A.</t>
  </si>
  <si>
    <t>Pomoći iz županijskog proračuna - PK</t>
  </si>
  <si>
    <t>P0352</t>
  </si>
  <si>
    <t>636</t>
  </si>
  <si>
    <t>Pomoći proračunskim korisnicima iz proračuna koji im nije nadležan</t>
  </si>
  <si>
    <t>5.B.</t>
  </si>
  <si>
    <t>Pomoći iz državnog proračuna - PK</t>
  </si>
  <si>
    <t>P0353</t>
  </si>
  <si>
    <t>P0354</t>
  </si>
  <si>
    <t>P0363</t>
  </si>
  <si>
    <t>P0368</t>
  </si>
  <si>
    <t>P0370</t>
  </si>
  <si>
    <t>Pomoći iz MZO za prehranu učenika</t>
  </si>
  <si>
    <t>5.I.</t>
  </si>
  <si>
    <t>V.P. iz prethodne godine - pomoći iz drž.proračuna PK</t>
  </si>
  <si>
    <t>P0360</t>
  </si>
  <si>
    <t>5.P.</t>
  </si>
  <si>
    <t>V.P.iz prethodne god.-pomoći iz drž.pror.tem.prijenosa EU PK</t>
  </si>
  <si>
    <t>P0359</t>
  </si>
  <si>
    <t>5.T.</t>
  </si>
  <si>
    <t>Pomoći iz MZO za plaće OŠ</t>
  </si>
  <si>
    <t>P0369</t>
  </si>
  <si>
    <t>6.5.</t>
  </si>
  <si>
    <t>Donacije - prihodi  PK</t>
  </si>
  <si>
    <t>P0356</t>
  </si>
  <si>
    <t>663</t>
  </si>
  <si>
    <t>Donacije od pravnih i fizičkih osoba izvan općeg proračuna</t>
  </si>
  <si>
    <t>6.8.</t>
  </si>
  <si>
    <t>V.P. iz prethodne godine-donacije PK</t>
  </si>
  <si>
    <t>P0367</t>
  </si>
  <si>
    <t>7.4.</t>
  </si>
  <si>
    <t>Prihodi od prodaje  nefinancijske imovine -PK</t>
  </si>
  <si>
    <t>P0357</t>
  </si>
  <si>
    <t>721</t>
  </si>
  <si>
    <t>Prihodi od prodaje građevinskih objekata</t>
  </si>
  <si>
    <t>7.9.</t>
  </si>
  <si>
    <t>V.P. iz prethodne godine-prihodi od prodaje nefinan.imov. PK</t>
  </si>
  <si>
    <t>P0361</t>
  </si>
  <si>
    <t>VRSTA RASHODA / IZDATAKA</t>
  </si>
  <si>
    <t>SVEUKUPNO RASHODI / IZDACI</t>
  </si>
  <si>
    <t>008</t>
  </si>
  <si>
    <t>UPRAVNI ODJEL ZA DRUŠTVENE DJELATNOSTI</t>
  </si>
  <si>
    <t>00802</t>
  </si>
  <si>
    <t>OSNOVNE ŠKOLE</t>
  </si>
  <si>
    <t>11</t>
  </si>
  <si>
    <t>CENTAR ZA ODGOJ I OBRAZOVANJE DJECE I MLADEŽI</t>
  </si>
  <si>
    <t>Program</t>
  </si>
  <si>
    <t>6001</t>
  </si>
  <si>
    <t>OSNOVNOŠKOLSKO OBRAZOVANJE</t>
  </si>
  <si>
    <t>Aktivnost</t>
  </si>
  <si>
    <t>A600101</t>
  </si>
  <si>
    <t>Materijalni i financijski rashodi poslovanja</t>
  </si>
  <si>
    <t>R1491</t>
  </si>
  <si>
    <t>322</t>
  </si>
  <si>
    <t>Rashodi za materijal i energiju</t>
  </si>
  <si>
    <t>R1492</t>
  </si>
  <si>
    <t>323</t>
  </si>
  <si>
    <t>Rashodi za usluge</t>
  </si>
  <si>
    <t>R1493</t>
  </si>
  <si>
    <t>329</t>
  </si>
  <si>
    <t>Ostali nespomenuti rashodi poslovanja</t>
  </si>
  <si>
    <t>R1505-5</t>
  </si>
  <si>
    <t>5.4.</t>
  </si>
  <si>
    <t>Prihodi za decentralizirane funkcije - OŠ</t>
  </si>
  <si>
    <t>R1494-1</t>
  </si>
  <si>
    <t>312</t>
  </si>
  <si>
    <t>Ostali rashodi za zaposlene</t>
  </si>
  <si>
    <t>R1494</t>
  </si>
  <si>
    <t>321</t>
  </si>
  <si>
    <t>Naknade troškova zaposlenima</t>
  </si>
  <si>
    <t>R1495</t>
  </si>
  <si>
    <t>R1496</t>
  </si>
  <si>
    <t>R1497</t>
  </si>
  <si>
    <t>R1498</t>
  </si>
  <si>
    <t>R1499</t>
  </si>
  <si>
    <t>R1500</t>
  </si>
  <si>
    <t>R1501</t>
  </si>
  <si>
    <t>R1502</t>
  </si>
  <si>
    <t>R1503</t>
  </si>
  <si>
    <t>R1504</t>
  </si>
  <si>
    <t>372</t>
  </si>
  <si>
    <t>Ostale naknade građanima i kućanstvima iz proračuna</t>
  </si>
  <si>
    <t>R1505</t>
  </si>
  <si>
    <t>422</t>
  </si>
  <si>
    <t>Postrojenja i oprema</t>
  </si>
  <si>
    <t>R1505-1</t>
  </si>
  <si>
    <t>R1505-2</t>
  </si>
  <si>
    <t>R1505-3</t>
  </si>
  <si>
    <t>R1505-4</t>
  </si>
  <si>
    <t>R1505-6</t>
  </si>
  <si>
    <t>R1506</t>
  </si>
  <si>
    <t>R1507</t>
  </si>
  <si>
    <t>R1508</t>
  </si>
  <si>
    <t>R1509</t>
  </si>
  <si>
    <t>A600106</t>
  </si>
  <si>
    <t>Prevencija ovisnosti</t>
  </si>
  <si>
    <t>1.1.</t>
  </si>
  <si>
    <t>Opći prihodi i primici proračuna</t>
  </si>
  <si>
    <t>R1510-1</t>
  </si>
  <si>
    <t>R1510</t>
  </si>
  <si>
    <t>R1511</t>
  </si>
  <si>
    <t>A600107</t>
  </si>
  <si>
    <t>Shema školskog voća</t>
  </si>
  <si>
    <t>R1512</t>
  </si>
  <si>
    <t>A600108</t>
  </si>
  <si>
    <t>Sufinanciranje programa za djecu s teškoćama</t>
  </si>
  <si>
    <t>R1513</t>
  </si>
  <si>
    <t>R1514</t>
  </si>
  <si>
    <t>R1515</t>
  </si>
  <si>
    <t>R1516</t>
  </si>
  <si>
    <t>R1517</t>
  </si>
  <si>
    <t>A600110</t>
  </si>
  <si>
    <t>Opskrbljivanje školskih ustanova menstrualnim higijenskim potrepštinama</t>
  </si>
  <si>
    <t>R1518</t>
  </si>
  <si>
    <t>381</t>
  </si>
  <si>
    <t>Tekuće donacije</t>
  </si>
  <si>
    <t>A600111</t>
  </si>
  <si>
    <t>Rashodi za zaposlene u osnovnim školama</t>
  </si>
  <si>
    <t>R1519</t>
  </si>
  <si>
    <t>311</t>
  </si>
  <si>
    <t>Plaće (Bruto)</t>
  </si>
  <si>
    <t>R1520</t>
  </si>
  <si>
    <t>R1521</t>
  </si>
  <si>
    <t>313</t>
  </si>
  <si>
    <t>Doprinosi na plaće</t>
  </si>
  <si>
    <t>R1522</t>
  </si>
  <si>
    <t>R1523</t>
  </si>
  <si>
    <t>A600112</t>
  </si>
  <si>
    <t>Školska kuhinja</t>
  </si>
  <si>
    <t>R1524</t>
  </si>
  <si>
    <t>Rashodi za materijal i energiju - školska kuhinja</t>
  </si>
  <si>
    <t>A600113</t>
  </si>
  <si>
    <t>Ostale aktivnosti u osnovnoškolskom obrazovanju</t>
  </si>
  <si>
    <t>R1525</t>
  </si>
  <si>
    <t>Ostale naknade građanima i kućanstvima - Škola plivanja</t>
  </si>
  <si>
    <t>Kapitalni projekt</t>
  </si>
  <si>
    <t>K600101</t>
  </si>
  <si>
    <t>Nabava nefinancijske imovine</t>
  </si>
  <si>
    <t>R1526</t>
  </si>
  <si>
    <t>R1527</t>
  </si>
  <si>
    <t>R1528</t>
  </si>
  <si>
    <t>R1528-1</t>
  </si>
  <si>
    <t>K600102</t>
  </si>
  <si>
    <t>Knjige i obrazovni materijal za učenike OŠ</t>
  </si>
  <si>
    <t>R1529</t>
  </si>
  <si>
    <t>R1530</t>
  </si>
  <si>
    <t>424</t>
  </si>
  <si>
    <t>Knjige, umjetnička djela i ostale izložbene vrijednosti</t>
  </si>
  <si>
    <t>Tekući projekt</t>
  </si>
  <si>
    <t>T600116</t>
  </si>
  <si>
    <t>Pomoćnici u nastavi VII</t>
  </si>
  <si>
    <t>R1531</t>
  </si>
  <si>
    <t>R1531-1</t>
  </si>
  <si>
    <t>R1531-2</t>
  </si>
  <si>
    <t>R1531-3</t>
  </si>
  <si>
    <t>R1531-4</t>
  </si>
  <si>
    <t>5.2.</t>
  </si>
  <si>
    <t>Pomoći iz državnog proračuna - ostalo</t>
  </si>
  <si>
    <t>R1532</t>
  </si>
  <si>
    <t>5.9.</t>
  </si>
  <si>
    <t>Pomoći  temeljem prijenosa sredstava EU</t>
  </si>
  <si>
    <t>R1533</t>
  </si>
  <si>
    <t>R1534</t>
  </si>
  <si>
    <t>R1535</t>
  </si>
  <si>
    <t>R1536</t>
  </si>
  <si>
    <t>R1537</t>
  </si>
  <si>
    <t>6005</t>
  </si>
  <si>
    <t>SOCIJALNA SKRB</t>
  </si>
  <si>
    <t>T600501</t>
  </si>
  <si>
    <t>Potencijali zajednice</t>
  </si>
  <si>
    <t>R1537-1</t>
  </si>
  <si>
    <t>R1537-2</t>
  </si>
  <si>
    <t>R1537-3</t>
  </si>
  <si>
    <t>R1537-8</t>
  </si>
  <si>
    <t>R1537-4</t>
  </si>
  <si>
    <t>R1537-6</t>
  </si>
  <si>
    <t>R1537-5</t>
  </si>
  <si>
    <t>R1537-7</t>
  </si>
  <si>
    <t>SVEUKUPNO 67111 - GRAD KARLOVAC</t>
  </si>
  <si>
    <t>1.</t>
  </si>
  <si>
    <t>OPĆI PRIHODI I PRIMICI</t>
  </si>
  <si>
    <t>Prihodi iz nadležnog proračuna</t>
  </si>
  <si>
    <t>5.</t>
  </si>
  <si>
    <t>POMOĆI</t>
  </si>
  <si>
    <t>9.O.</t>
  </si>
  <si>
    <t>V.P. iz prethodne godine DEC 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</si>
</sst>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A]#,##0.00;\-#,##0.00"/>
    <numFmt numFmtId="165" formatCode="#,##0.00_ ;\-#,##0.00\ "/>
    <numFmt numFmtId="166" formatCode="[$-1041A]#,##0.00;\-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0"/>
      <color rgb="FFFFFFFF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3535FF"/>
        <bgColor rgb="FF3535FF"/>
      </patternFill>
    </fill>
    <fill>
      <patternFill patternType="solid">
        <fgColor rgb="FFA3C9B9"/>
        <bgColor rgb="FFA3C9B9"/>
      </patternFill>
    </fill>
    <fill>
      <patternFill patternType="solid">
        <fgColor rgb="FFFFEE75"/>
        <bgColor rgb="FFFFEE75"/>
      </patternFill>
    </fill>
    <fill>
      <patternFill patternType="none">
        <fgColor rgb="FFFFEE75"/>
        <bgColor rgb="FFFFEE75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EDE01"/>
        <bgColor rgb="FFFEDE01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71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vertical="center" wrapText="1" readingOrder="1"/>
    </xf>
    <xf numFmtId="0" fontId="2" fillId="0" borderId="1" xfId="1" applyNumberFormat="1" applyFont="1" applyFill="1" applyBorder="1" applyAlignment="1">
      <alignment horizontal="right" vertical="center" wrapText="1" readingOrder="1"/>
    </xf>
    <xf numFmtId="0" fontId="4" fillId="2" borderId="0" xfId="1" applyNumberFormat="1" applyFont="1" applyFill="1" applyBorder="1" applyAlignment="1">
      <alignment horizontal="left" vertical="center" wrapText="1" readingOrder="1"/>
    </xf>
    <xf numFmtId="0" fontId="4" fillId="2" borderId="0" xfId="1" applyNumberFormat="1" applyFont="1" applyFill="1" applyBorder="1" applyAlignment="1">
      <alignment vertical="center" wrapText="1" readingOrder="1"/>
    </xf>
    <xf numFmtId="164" fontId="4" fillId="2" borderId="0" xfId="1" applyNumberFormat="1" applyFont="1" applyFill="1" applyBorder="1" applyAlignment="1">
      <alignment horizontal="right" vertical="center" wrapText="1" readingOrder="1"/>
    </xf>
    <xf numFmtId="0" fontId="4" fillId="3" borderId="0" xfId="1" applyNumberFormat="1" applyFont="1" applyFill="1" applyBorder="1" applyAlignment="1">
      <alignment horizontal="left" vertical="center" wrapText="1" readingOrder="1"/>
    </xf>
    <xf numFmtId="0" fontId="4" fillId="3" borderId="0" xfId="1" applyNumberFormat="1" applyFont="1" applyFill="1" applyBorder="1" applyAlignment="1">
      <alignment vertical="center" wrapText="1" readingOrder="1"/>
    </xf>
    <xf numFmtId="164" fontId="4" fillId="3" borderId="0" xfId="1" applyNumberFormat="1" applyFont="1" applyFill="1" applyBorder="1" applyAlignment="1">
      <alignment horizontal="right" vertical="center" wrapText="1" readingOrder="1"/>
    </xf>
    <xf numFmtId="0" fontId="4" fillId="4" borderId="0" xfId="1" applyNumberFormat="1" applyFont="1" applyFill="1" applyBorder="1" applyAlignment="1">
      <alignment horizontal="left" vertical="center" wrapText="1" readingOrder="1"/>
    </xf>
    <xf numFmtId="0" fontId="4" fillId="4" borderId="0" xfId="1" applyNumberFormat="1" applyFont="1" applyFill="1" applyBorder="1" applyAlignment="1">
      <alignment vertical="center" wrapText="1" readingOrder="1"/>
    </xf>
    <xf numFmtId="164" fontId="4" fillId="4" borderId="0" xfId="1" applyNumberFormat="1" applyFont="1" applyFill="1" applyBorder="1" applyAlignment="1">
      <alignment horizontal="right" vertical="center" wrapText="1" readingOrder="1"/>
    </xf>
    <xf numFmtId="0" fontId="4" fillId="5" borderId="0" xfId="1" applyNumberFormat="1" applyFont="1" applyFill="1" applyBorder="1" applyAlignment="1">
      <alignment horizontal="left" vertical="center" wrapText="1" readingOrder="1"/>
    </xf>
    <xf numFmtId="0" fontId="4" fillId="5" borderId="0" xfId="1" applyNumberFormat="1" applyFont="1" applyFill="1" applyBorder="1" applyAlignment="1">
      <alignment vertical="center" wrapText="1" readingOrder="1"/>
    </xf>
    <xf numFmtId="164" fontId="4" fillId="5" borderId="0" xfId="1" applyNumberFormat="1" applyFont="1" applyFill="1" applyBorder="1" applyAlignment="1">
      <alignment horizontal="right" vertical="center" wrapText="1" readingOrder="1"/>
    </xf>
    <xf numFmtId="0" fontId="5" fillId="6" borderId="0" xfId="1" applyNumberFormat="1" applyFont="1" applyFill="1" applyBorder="1" applyAlignment="1">
      <alignment horizontal="left" vertical="center" wrapText="1" readingOrder="1"/>
    </xf>
    <xf numFmtId="0" fontId="5" fillId="6" borderId="0" xfId="1" applyNumberFormat="1" applyFont="1" applyFill="1" applyBorder="1" applyAlignment="1">
      <alignment vertical="center" wrapText="1" readingOrder="1"/>
    </xf>
    <xf numFmtId="164" fontId="5" fillId="6" borderId="0" xfId="1" applyNumberFormat="1" applyFont="1" applyFill="1" applyBorder="1" applyAlignment="1">
      <alignment horizontal="right" vertical="center" wrapText="1" readingOrder="1"/>
    </xf>
    <xf numFmtId="0" fontId="5" fillId="7" borderId="0" xfId="1" applyNumberFormat="1" applyFont="1" applyFill="1" applyBorder="1" applyAlignment="1">
      <alignment horizontal="left" vertical="center" wrapText="1" readingOrder="1"/>
    </xf>
    <xf numFmtId="0" fontId="5" fillId="7" borderId="0" xfId="1" applyNumberFormat="1" applyFont="1" applyFill="1" applyBorder="1" applyAlignment="1">
      <alignment vertical="center" wrapText="1" readingOrder="1"/>
    </xf>
    <xf numFmtId="164" fontId="5" fillId="7" borderId="0" xfId="1" applyNumberFormat="1" applyFont="1" applyFill="1" applyBorder="1" applyAlignment="1">
      <alignment horizontal="right" vertical="center" wrapText="1" readingOrder="1"/>
    </xf>
    <xf numFmtId="0" fontId="2" fillId="8" borderId="0" xfId="1" applyNumberFormat="1" applyFont="1" applyFill="1" applyBorder="1" applyAlignment="1">
      <alignment horizontal="left" vertical="center" wrapText="1" readingOrder="1"/>
    </xf>
    <xf numFmtId="0" fontId="2" fillId="8" borderId="0" xfId="1" applyNumberFormat="1" applyFont="1" applyFill="1" applyBorder="1" applyAlignment="1">
      <alignment vertical="center" wrapText="1" readingOrder="1"/>
    </xf>
    <xf numFmtId="164" fontId="2" fillId="8" borderId="0" xfId="1" applyNumberFormat="1" applyFont="1" applyFill="1" applyBorder="1" applyAlignment="1">
      <alignment horizontal="right" vertical="center" wrapText="1" readingOrder="1"/>
    </xf>
    <xf numFmtId="0" fontId="5" fillId="9" borderId="0" xfId="1" applyNumberFormat="1" applyFont="1" applyFill="1" applyBorder="1" applyAlignment="1">
      <alignment horizontal="left" vertical="center" wrapText="1" readingOrder="1"/>
    </xf>
    <xf numFmtId="0" fontId="5" fillId="9" borderId="0" xfId="1" applyNumberFormat="1" applyFont="1" applyFill="1" applyBorder="1" applyAlignment="1">
      <alignment vertical="center" wrapText="1" readingOrder="1"/>
    </xf>
    <xf numFmtId="164" fontId="5" fillId="9" borderId="0" xfId="1" applyNumberFormat="1" applyFont="1" applyFill="1" applyBorder="1" applyAlignment="1">
      <alignment horizontal="right" vertical="center" wrapText="1" readingOrder="1"/>
    </xf>
    <xf numFmtId="0" fontId="5" fillId="10" borderId="0" xfId="1" applyNumberFormat="1" applyFont="1" applyFill="1" applyBorder="1" applyAlignment="1">
      <alignment horizontal="left" vertical="center" wrapText="1" readingOrder="1"/>
    </xf>
    <xf numFmtId="0" fontId="5" fillId="10" borderId="0" xfId="1" applyNumberFormat="1" applyFont="1" applyFill="1" applyBorder="1" applyAlignment="1">
      <alignment vertical="center" wrapText="1" readingOrder="1"/>
    </xf>
    <xf numFmtId="164" fontId="5" fillId="10" borderId="0" xfId="1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/>
    <xf numFmtId="0" fontId="7" fillId="11" borderId="0" xfId="0" applyFont="1" applyFill="1" applyBorder="1" applyAlignment="1">
      <alignment vertical="center"/>
    </xf>
    <xf numFmtId="165" fontId="7" fillId="11" borderId="0" xfId="0" applyNumberFormat="1" applyFont="1" applyFill="1" applyBorder="1" applyAlignment="1">
      <alignment vertical="center"/>
    </xf>
    <xf numFmtId="0" fontId="3" fillId="12" borderId="0" xfId="1" applyNumberFormat="1" applyFont="1" applyFill="1" applyBorder="1" applyAlignment="1">
      <alignment horizontal="left" vertical="center" wrapText="1" readingOrder="1"/>
    </xf>
    <xf numFmtId="0" fontId="3" fillId="12" borderId="0" xfId="1" applyNumberFormat="1" applyFont="1" applyFill="1" applyBorder="1" applyAlignment="1">
      <alignment vertical="center" wrapText="1" readingOrder="1"/>
    </xf>
    <xf numFmtId="166" fontId="3" fillId="12" borderId="0" xfId="1" applyNumberFormat="1" applyFont="1" applyFill="1" applyBorder="1" applyAlignment="1">
      <alignment horizontal="right" vertical="center" wrapText="1" readingOrder="1"/>
    </xf>
    <xf numFmtId="0" fontId="3" fillId="7" borderId="0" xfId="1" applyNumberFormat="1" applyFont="1" applyFill="1" applyBorder="1" applyAlignment="1">
      <alignment horizontal="left" vertical="center" wrapText="1" readingOrder="1"/>
    </xf>
    <xf numFmtId="0" fontId="3" fillId="7" borderId="0" xfId="1" applyNumberFormat="1" applyFont="1" applyFill="1" applyBorder="1" applyAlignment="1">
      <alignment vertical="center" wrapText="1" readingOrder="1"/>
    </xf>
    <xf numFmtId="166" fontId="3" fillId="7" borderId="0" xfId="1" applyNumberFormat="1" applyFont="1" applyFill="1" applyBorder="1" applyAlignment="1">
      <alignment horizontal="right" vertical="center" wrapText="1" readingOrder="1"/>
    </xf>
    <xf numFmtId="0" fontId="8" fillId="8" borderId="0" xfId="0" applyFont="1" applyFill="1" applyBorder="1"/>
    <xf numFmtId="0" fontId="9" fillId="8" borderId="0" xfId="1" applyNumberFormat="1" applyFont="1" applyFill="1" applyBorder="1" applyAlignment="1">
      <alignment horizontal="left" vertical="center" wrapText="1" readingOrder="1"/>
    </xf>
    <xf numFmtId="0" fontId="9" fillId="8" borderId="0" xfId="1" applyNumberFormat="1" applyFont="1" applyFill="1" applyBorder="1" applyAlignment="1">
      <alignment vertical="center" wrapText="1" readingOrder="1"/>
    </xf>
    <xf numFmtId="166" fontId="9" fillId="8" borderId="0" xfId="1" applyNumberFormat="1" applyFont="1" applyFill="1" applyBorder="1" applyAlignment="1">
      <alignment horizontal="right" vertical="center" wrapText="1" readingOrder="1"/>
    </xf>
    <xf numFmtId="0" fontId="9" fillId="0" borderId="1" xfId="1" applyNumberFormat="1" applyFont="1" applyFill="1" applyBorder="1" applyAlignment="1">
      <alignment vertical="center" wrapText="1" readingOrder="1"/>
    </xf>
    <xf numFmtId="0" fontId="9" fillId="0" borderId="1" xfId="1" applyNumberFormat="1" applyFont="1" applyFill="1" applyBorder="1" applyAlignment="1">
      <alignment horizontal="right" vertical="center" wrapText="1" readingOrder="1"/>
    </xf>
    <xf numFmtId="0" fontId="11" fillId="2" borderId="0" xfId="1" applyNumberFormat="1" applyFont="1" applyFill="1" applyBorder="1" applyAlignment="1">
      <alignment horizontal="left" vertical="center" wrapText="1" readingOrder="1"/>
    </xf>
    <xf numFmtId="0" fontId="11" fillId="2" borderId="0" xfId="1" applyNumberFormat="1" applyFont="1" applyFill="1" applyBorder="1" applyAlignment="1">
      <alignment vertical="center" wrapText="1" readingOrder="1"/>
    </xf>
    <xf numFmtId="164" fontId="11" fillId="2" borderId="0" xfId="1" applyNumberFormat="1" applyFont="1" applyFill="1" applyBorder="1" applyAlignment="1">
      <alignment horizontal="right" vertical="center" wrapText="1" readingOrder="1"/>
    </xf>
    <xf numFmtId="164" fontId="12" fillId="2" borderId="0" xfId="1" applyNumberFormat="1" applyFont="1" applyFill="1" applyBorder="1" applyAlignment="1">
      <alignment horizontal="right" vertical="center" wrapText="1" readingOrder="1"/>
    </xf>
    <xf numFmtId="0" fontId="11" fillId="3" borderId="0" xfId="1" applyNumberFormat="1" applyFont="1" applyFill="1" applyBorder="1" applyAlignment="1">
      <alignment horizontal="left" vertical="center" wrapText="1" readingOrder="1"/>
    </xf>
    <xf numFmtId="0" fontId="11" fillId="3" borderId="0" xfId="1" applyNumberFormat="1" applyFont="1" applyFill="1" applyBorder="1" applyAlignment="1">
      <alignment vertical="center" wrapText="1" readingOrder="1"/>
    </xf>
    <xf numFmtId="164" fontId="11" fillId="3" borderId="0" xfId="1" applyNumberFormat="1" applyFont="1" applyFill="1" applyBorder="1" applyAlignment="1">
      <alignment horizontal="right" vertical="center" wrapText="1" readingOrder="1"/>
    </xf>
    <xf numFmtId="164" fontId="12" fillId="3" borderId="0" xfId="1" applyNumberFormat="1" applyFont="1" applyFill="1" applyBorder="1" applyAlignment="1">
      <alignment horizontal="right" vertical="center" wrapText="1" readingOrder="1"/>
    </xf>
    <xf numFmtId="0" fontId="11" fillId="4" borderId="0" xfId="1" applyNumberFormat="1" applyFont="1" applyFill="1" applyBorder="1" applyAlignment="1">
      <alignment horizontal="left" vertical="center" wrapText="1" readingOrder="1"/>
    </xf>
    <xf numFmtId="0" fontId="11" fillId="4" borderId="0" xfId="1" applyNumberFormat="1" applyFont="1" applyFill="1" applyBorder="1" applyAlignment="1">
      <alignment vertical="center" wrapText="1" readingOrder="1"/>
    </xf>
    <xf numFmtId="164" fontId="11" fillId="4" borderId="0" xfId="1" applyNumberFormat="1" applyFont="1" applyFill="1" applyBorder="1" applyAlignment="1">
      <alignment horizontal="right" vertical="center" wrapText="1" readingOrder="1"/>
    </xf>
    <xf numFmtId="164" fontId="12" fillId="4" borderId="0" xfId="1" applyNumberFormat="1" applyFont="1" applyFill="1" applyBorder="1" applyAlignment="1">
      <alignment horizontal="right" vertical="center" wrapText="1" readingOrder="1"/>
    </xf>
    <xf numFmtId="0" fontId="11" fillId="5" borderId="0" xfId="1" applyNumberFormat="1" applyFont="1" applyFill="1" applyBorder="1" applyAlignment="1">
      <alignment horizontal="left" vertical="center" wrapText="1" readingOrder="1"/>
    </xf>
    <xf numFmtId="0" fontId="11" fillId="5" borderId="0" xfId="1" applyNumberFormat="1" applyFont="1" applyFill="1" applyBorder="1" applyAlignment="1">
      <alignment vertical="center" wrapText="1" readingOrder="1"/>
    </xf>
    <xf numFmtId="164" fontId="11" fillId="5" borderId="0" xfId="1" applyNumberFormat="1" applyFont="1" applyFill="1" applyBorder="1" applyAlignment="1">
      <alignment horizontal="right" vertical="center" wrapText="1" readingOrder="1"/>
    </xf>
    <xf numFmtId="164" fontId="12" fillId="5" borderId="0" xfId="1" applyNumberFormat="1" applyFont="1" applyFill="1" applyBorder="1" applyAlignment="1">
      <alignment horizontal="right" vertical="center" wrapText="1" readingOrder="1"/>
    </xf>
    <xf numFmtId="0" fontId="3" fillId="6" borderId="0" xfId="1" applyNumberFormat="1" applyFont="1" applyFill="1" applyBorder="1" applyAlignment="1">
      <alignment horizontal="left" vertical="center" wrapText="1" readingOrder="1"/>
    </xf>
    <xf numFmtId="0" fontId="3" fillId="6" borderId="0" xfId="1" applyNumberFormat="1" applyFont="1" applyFill="1" applyBorder="1" applyAlignment="1">
      <alignment vertical="center" wrapText="1" readingOrder="1"/>
    </xf>
    <xf numFmtId="164" fontId="3" fillId="6" borderId="0" xfId="1" applyNumberFormat="1" applyFont="1" applyFill="1" applyBorder="1" applyAlignment="1">
      <alignment horizontal="right" vertical="center" wrapText="1" readingOrder="1"/>
    </xf>
    <xf numFmtId="164" fontId="9" fillId="6" borderId="0" xfId="1" applyNumberFormat="1" applyFont="1" applyFill="1" applyBorder="1" applyAlignment="1">
      <alignment horizontal="right" vertical="center" wrapText="1" readingOrder="1"/>
    </xf>
    <xf numFmtId="164" fontId="3" fillId="7" borderId="0" xfId="1" applyNumberFormat="1" applyFont="1" applyFill="1" applyBorder="1" applyAlignment="1">
      <alignment horizontal="right" vertical="center" wrapText="1" readingOrder="1"/>
    </xf>
    <xf numFmtId="164" fontId="9" fillId="7" borderId="0" xfId="1" applyNumberFormat="1" applyFont="1" applyFill="1" applyBorder="1" applyAlignment="1">
      <alignment horizontal="right" vertical="center" wrapText="1" readingOrder="1"/>
    </xf>
    <xf numFmtId="164" fontId="9" fillId="8" borderId="0" xfId="1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/>
    <xf numFmtId="0" fontId="10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/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000080"/>
      <rgbColor rgb="000000CE"/>
      <rgbColor rgb="003535FF"/>
      <rgbColor rgb="00A3C9B9"/>
      <rgbColor rgb="00FFEE75"/>
      <rgbColor rgb="00C1C1FF"/>
      <rgbColor rgb="00E1E1FF"/>
      <rgbColor rgb="0000FF0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showGridLines="0" tabSelected="1" zoomScaleNormal="100" workbookViewId="0">
      <selection activeCell="J59" sqref="J59"/>
    </sheetView>
  </sheetViews>
  <sheetFormatPr defaultRowHeight="15" x14ac:dyDescent="0.25"/>
  <cols>
    <col min="1" max="1" width="12.140625" style="30" customWidth="1"/>
    <col min="2" max="2" width="13.42578125" style="30" customWidth="1"/>
    <col min="3" max="3" width="47.28515625" style="30" customWidth="1"/>
    <col min="4" max="4" width="13.42578125" style="30" customWidth="1"/>
    <col min="5" max="5" width="14.85546875" style="30" customWidth="1"/>
    <col min="6" max="7" width="15.140625" style="30" customWidth="1"/>
  </cols>
  <sheetData>
    <row r="1" spans="1:7" ht="20.25" customHeight="1" x14ac:dyDescent="0.25"/>
    <row r="2" spans="1:7" ht="19.899999999999999" customHeight="1" x14ac:dyDescent="0.25">
      <c r="A2" s="69" t="s">
        <v>1</v>
      </c>
      <c r="B2" s="70"/>
      <c r="C2" s="70"/>
      <c r="D2" s="70"/>
      <c r="E2" s="70"/>
      <c r="F2" s="70"/>
      <c r="G2" s="70"/>
    </row>
    <row r="3" spans="1:7" ht="1.5" customHeight="1" x14ac:dyDescent="0.25"/>
    <row r="4" spans="1:7" ht="14.1" customHeight="1" x14ac:dyDescent="0.25">
      <c r="A4" s="69" t="s">
        <v>88</v>
      </c>
      <c r="B4" s="70"/>
      <c r="C4" s="70"/>
      <c r="D4" s="70"/>
      <c r="E4" s="70"/>
      <c r="F4" s="70"/>
      <c r="G4" s="70"/>
    </row>
    <row r="5" spans="1:7" ht="14.25" customHeight="1" x14ac:dyDescent="0.25"/>
    <row r="6" spans="1:7" ht="7.15" customHeight="1" x14ac:dyDescent="0.25"/>
    <row r="7" spans="1:7" ht="25.5" x14ac:dyDescent="0.25">
      <c r="A7" s="43" t="s">
        <v>2</v>
      </c>
      <c r="B7" s="43" t="s">
        <v>3</v>
      </c>
      <c r="C7" s="43" t="s">
        <v>4</v>
      </c>
      <c r="D7" s="44" t="s">
        <v>5</v>
      </c>
      <c r="E7" s="44" t="s">
        <v>7</v>
      </c>
      <c r="F7" s="44" t="s">
        <v>8</v>
      </c>
      <c r="G7" s="44" t="s">
        <v>9</v>
      </c>
    </row>
    <row r="8" spans="1:7" x14ac:dyDescent="0.25">
      <c r="A8" s="45" t="s">
        <v>0</v>
      </c>
      <c r="B8" s="45" t="s">
        <v>0</v>
      </c>
      <c r="C8" s="46" t="s">
        <v>10</v>
      </c>
      <c r="D8" s="47">
        <f>D9+D47</f>
        <v>2146858</v>
      </c>
      <c r="E8" s="47">
        <f>E9+E47</f>
        <v>-29210</v>
      </c>
      <c r="F8" s="48">
        <v>-1.37</v>
      </c>
      <c r="G8" s="47">
        <f>G9+G47</f>
        <v>2117648</v>
      </c>
    </row>
    <row r="9" spans="1:7" x14ac:dyDescent="0.25">
      <c r="A9" s="49" t="s">
        <v>11</v>
      </c>
      <c r="B9" s="49" t="s">
        <v>12</v>
      </c>
      <c r="C9" s="50" t="s">
        <v>13</v>
      </c>
      <c r="D9" s="51">
        <v>1847283</v>
      </c>
      <c r="E9" s="51">
        <v>-37300</v>
      </c>
      <c r="F9" s="52">
        <v>-2.02</v>
      </c>
      <c r="G9" s="51">
        <v>1809983</v>
      </c>
    </row>
    <row r="10" spans="1:7" x14ac:dyDescent="0.25">
      <c r="A10" s="53" t="s">
        <v>14</v>
      </c>
      <c r="B10" s="53" t="s">
        <v>15</v>
      </c>
      <c r="C10" s="54" t="s">
        <v>16</v>
      </c>
      <c r="D10" s="55">
        <v>1847283</v>
      </c>
      <c r="E10" s="55">
        <v>-37300</v>
      </c>
      <c r="F10" s="56">
        <v>-2.02</v>
      </c>
      <c r="G10" s="55">
        <v>1809983</v>
      </c>
    </row>
    <row r="11" spans="1:7" x14ac:dyDescent="0.25">
      <c r="A11" s="57" t="s">
        <v>17</v>
      </c>
      <c r="B11" s="57" t="s">
        <v>18</v>
      </c>
      <c r="C11" s="58" t="s">
        <v>19</v>
      </c>
      <c r="D11" s="59">
        <v>1847283</v>
      </c>
      <c r="E11" s="59">
        <v>-37300</v>
      </c>
      <c r="F11" s="60">
        <v>-2.02</v>
      </c>
      <c r="G11" s="59">
        <v>1809983</v>
      </c>
    </row>
    <row r="12" spans="1:7" ht="25.5" x14ac:dyDescent="0.25">
      <c r="A12" s="61" t="s">
        <v>20</v>
      </c>
      <c r="B12" s="61" t="s">
        <v>18</v>
      </c>
      <c r="C12" s="62" t="s">
        <v>21</v>
      </c>
      <c r="D12" s="63">
        <v>1847283</v>
      </c>
      <c r="E12" s="63">
        <v>-37300</v>
      </c>
      <c r="F12" s="64">
        <v>-2.02</v>
      </c>
      <c r="G12" s="63">
        <v>1809983</v>
      </c>
    </row>
    <row r="13" spans="1:7" x14ac:dyDescent="0.25">
      <c r="A13" s="36" t="s">
        <v>22</v>
      </c>
      <c r="B13" s="36" t="s">
        <v>23</v>
      </c>
      <c r="C13" s="37" t="s">
        <v>24</v>
      </c>
      <c r="D13" s="65">
        <v>8000</v>
      </c>
      <c r="E13" s="65">
        <v>0</v>
      </c>
      <c r="F13" s="66">
        <v>0</v>
      </c>
      <c r="G13" s="65">
        <v>8000</v>
      </c>
    </row>
    <row r="14" spans="1:7" x14ac:dyDescent="0.25">
      <c r="A14" s="40" t="s">
        <v>25</v>
      </c>
      <c r="B14" s="40" t="s">
        <v>26</v>
      </c>
      <c r="C14" s="41" t="s">
        <v>27</v>
      </c>
      <c r="D14" s="67">
        <v>8000</v>
      </c>
      <c r="E14" s="67">
        <v>0</v>
      </c>
      <c r="F14" s="67">
        <v>0</v>
      </c>
      <c r="G14" s="67">
        <v>8000</v>
      </c>
    </row>
    <row r="15" spans="1:7" x14ac:dyDescent="0.25">
      <c r="A15" s="40" t="s">
        <v>28</v>
      </c>
      <c r="B15" s="40" t="s">
        <v>29</v>
      </c>
      <c r="C15" s="41" t="s">
        <v>30</v>
      </c>
      <c r="D15" s="67">
        <v>0</v>
      </c>
      <c r="E15" s="67">
        <v>0</v>
      </c>
      <c r="F15" s="67">
        <v>0</v>
      </c>
      <c r="G15" s="67">
        <v>0</v>
      </c>
    </row>
    <row r="16" spans="1:7" ht="25.5" x14ac:dyDescent="0.25">
      <c r="A16" s="36" t="s">
        <v>22</v>
      </c>
      <c r="B16" s="36" t="s">
        <v>31</v>
      </c>
      <c r="C16" s="37" t="s">
        <v>32</v>
      </c>
      <c r="D16" s="65">
        <v>3376</v>
      </c>
      <c r="E16" s="65">
        <v>0</v>
      </c>
      <c r="F16" s="66">
        <v>0</v>
      </c>
      <c r="G16" s="65">
        <v>3376</v>
      </c>
    </row>
    <row r="17" spans="1:7" x14ac:dyDescent="0.25">
      <c r="A17" s="40" t="s">
        <v>33</v>
      </c>
      <c r="B17" s="40" t="s">
        <v>34</v>
      </c>
      <c r="C17" s="41" t="s">
        <v>35</v>
      </c>
      <c r="D17" s="67">
        <v>3376</v>
      </c>
      <c r="E17" s="67">
        <v>0</v>
      </c>
      <c r="F17" s="67">
        <v>0</v>
      </c>
      <c r="G17" s="67">
        <v>3376</v>
      </c>
    </row>
    <row r="18" spans="1:7" x14ac:dyDescent="0.25">
      <c r="A18" s="36" t="s">
        <v>22</v>
      </c>
      <c r="B18" s="36" t="s">
        <v>36</v>
      </c>
      <c r="C18" s="37" t="s">
        <v>37</v>
      </c>
      <c r="D18" s="65">
        <v>50</v>
      </c>
      <c r="E18" s="65">
        <v>0</v>
      </c>
      <c r="F18" s="66">
        <v>0</v>
      </c>
      <c r="G18" s="65">
        <v>50</v>
      </c>
    </row>
    <row r="19" spans="1:7" x14ac:dyDescent="0.25">
      <c r="A19" s="40" t="s">
        <v>38</v>
      </c>
      <c r="B19" s="40" t="s">
        <v>39</v>
      </c>
      <c r="C19" s="41" t="s">
        <v>40</v>
      </c>
      <c r="D19" s="67">
        <v>50</v>
      </c>
      <c r="E19" s="67">
        <v>0</v>
      </c>
      <c r="F19" s="67">
        <v>0</v>
      </c>
      <c r="G19" s="67">
        <v>50</v>
      </c>
    </row>
    <row r="20" spans="1:7" x14ac:dyDescent="0.25">
      <c r="A20" s="40" t="s">
        <v>41</v>
      </c>
      <c r="B20" s="40" t="s">
        <v>39</v>
      </c>
      <c r="C20" s="41" t="s">
        <v>40</v>
      </c>
      <c r="D20" s="67">
        <v>0</v>
      </c>
      <c r="E20" s="67">
        <v>0</v>
      </c>
      <c r="F20" s="67">
        <v>0</v>
      </c>
      <c r="G20" s="67">
        <v>0</v>
      </c>
    </row>
    <row r="21" spans="1:7" x14ac:dyDescent="0.25">
      <c r="A21" s="40" t="s">
        <v>42</v>
      </c>
      <c r="B21" s="40" t="s">
        <v>39</v>
      </c>
      <c r="C21" s="41" t="s">
        <v>40</v>
      </c>
      <c r="D21" s="67">
        <v>0</v>
      </c>
      <c r="E21" s="67">
        <v>0</v>
      </c>
      <c r="F21" s="67">
        <v>0</v>
      </c>
      <c r="G21" s="67">
        <v>0</v>
      </c>
    </row>
    <row r="22" spans="1:7" x14ac:dyDescent="0.25">
      <c r="A22" s="36" t="s">
        <v>22</v>
      </c>
      <c r="B22" s="36" t="s">
        <v>43</v>
      </c>
      <c r="C22" s="37" t="s">
        <v>44</v>
      </c>
      <c r="D22" s="65">
        <v>265</v>
      </c>
      <c r="E22" s="65">
        <v>0</v>
      </c>
      <c r="F22" s="66">
        <v>0</v>
      </c>
      <c r="G22" s="65">
        <v>265</v>
      </c>
    </row>
    <row r="23" spans="1:7" ht="25.5" x14ac:dyDescent="0.25">
      <c r="A23" s="40" t="s">
        <v>45</v>
      </c>
      <c r="B23" s="40" t="s">
        <v>46</v>
      </c>
      <c r="C23" s="41" t="s">
        <v>47</v>
      </c>
      <c r="D23" s="67">
        <v>265</v>
      </c>
      <c r="E23" s="67">
        <v>0</v>
      </c>
      <c r="F23" s="67">
        <v>0</v>
      </c>
      <c r="G23" s="67">
        <v>265</v>
      </c>
    </row>
    <row r="24" spans="1:7" x14ac:dyDescent="0.25">
      <c r="A24" s="36" t="s">
        <v>22</v>
      </c>
      <c r="B24" s="36" t="s">
        <v>48</v>
      </c>
      <c r="C24" s="37" t="s">
        <v>49</v>
      </c>
      <c r="D24" s="65">
        <v>199130</v>
      </c>
      <c r="E24" s="65">
        <v>7200</v>
      </c>
      <c r="F24" s="66">
        <v>3.62</v>
      </c>
      <c r="G24" s="65">
        <v>206330</v>
      </c>
    </row>
    <row r="25" spans="1:7" ht="25.5" x14ac:dyDescent="0.25">
      <c r="A25" s="40" t="s">
        <v>50</v>
      </c>
      <c r="B25" s="40" t="s">
        <v>46</v>
      </c>
      <c r="C25" s="41" t="s">
        <v>47</v>
      </c>
      <c r="D25" s="67">
        <v>163330</v>
      </c>
      <c r="E25" s="67">
        <v>7000</v>
      </c>
      <c r="F25" s="67">
        <v>4.29</v>
      </c>
      <c r="G25" s="67">
        <v>170330</v>
      </c>
    </row>
    <row r="26" spans="1:7" ht="25.5" x14ac:dyDescent="0.25">
      <c r="A26" s="40" t="s">
        <v>51</v>
      </c>
      <c r="B26" s="40" t="s">
        <v>46</v>
      </c>
      <c r="C26" s="41" t="s">
        <v>47</v>
      </c>
      <c r="D26" s="67">
        <v>9300</v>
      </c>
      <c r="E26" s="67">
        <v>0</v>
      </c>
      <c r="F26" s="67">
        <v>0</v>
      </c>
      <c r="G26" s="67">
        <v>9300</v>
      </c>
    </row>
    <row r="27" spans="1:7" ht="25.5" x14ac:dyDescent="0.25">
      <c r="A27" s="40" t="s">
        <v>52</v>
      </c>
      <c r="B27" s="40" t="s">
        <v>46</v>
      </c>
      <c r="C27" s="41" t="s">
        <v>47</v>
      </c>
      <c r="D27" s="67">
        <v>0</v>
      </c>
      <c r="E27" s="67">
        <v>0</v>
      </c>
      <c r="F27" s="67">
        <v>0</v>
      </c>
      <c r="G27" s="67">
        <v>0</v>
      </c>
    </row>
    <row r="28" spans="1:7" ht="25.5" x14ac:dyDescent="0.25">
      <c r="A28" s="40" t="s">
        <v>53</v>
      </c>
      <c r="B28" s="40" t="s">
        <v>46</v>
      </c>
      <c r="C28" s="41" t="s">
        <v>47</v>
      </c>
      <c r="D28" s="67">
        <v>4500</v>
      </c>
      <c r="E28" s="67">
        <v>200</v>
      </c>
      <c r="F28" s="67">
        <v>4.4400000000000004</v>
      </c>
      <c r="G28" s="67">
        <v>4700</v>
      </c>
    </row>
    <row r="29" spans="1:7" x14ac:dyDescent="0.25">
      <c r="A29" s="40" t="s">
        <v>54</v>
      </c>
      <c r="B29" s="40" t="s">
        <v>46</v>
      </c>
      <c r="C29" s="41" t="s">
        <v>55</v>
      </c>
      <c r="D29" s="67">
        <v>22000</v>
      </c>
      <c r="E29" s="67">
        <v>0</v>
      </c>
      <c r="F29" s="67">
        <v>0</v>
      </c>
      <c r="G29" s="67">
        <v>22000</v>
      </c>
    </row>
    <row r="30" spans="1:7" ht="25.5" x14ac:dyDescent="0.25">
      <c r="A30" s="36" t="s">
        <v>22</v>
      </c>
      <c r="B30" s="36" t="s">
        <v>56</v>
      </c>
      <c r="C30" s="37" t="s">
        <v>57</v>
      </c>
      <c r="D30" s="65">
        <v>8067</v>
      </c>
      <c r="E30" s="65">
        <v>0</v>
      </c>
      <c r="F30" s="66">
        <v>0</v>
      </c>
      <c r="G30" s="65">
        <v>8067</v>
      </c>
    </row>
    <row r="31" spans="1:7" x14ac:dyDescent="0.25">
      <c r="A31" s="40" t="s">
        <v>58</v>
      </c>
      <c r="B31" s="40" t="s">
        <v>34</v>
      </c>
      <c r="C31" s="41" t="s">
        <v>35</v>
      </c>
      <c r="D31" s="67">
        <v>8067</v>
      </c>
      <c r="E31" s="67">
        <v>0</v>
      </c>
      <c r="F31" s="67">
        <v>0</v>
      </c>
      <c r="G31" s="67">
        <v>8067</v>
      </c>
    </row>
    <row r="32" spans="1:7" ht="25.5" x14ac:dyDescent="0.25">
      <c r="A32" s="36" t="s">
        <v>22</v>
      </c>
      <c r="B32" s="36" t="s">
        <v>59</v>
      </c>
      <c r="C32" s="37" t="s">
        <v>60</v>
      </c>
      <c r="D32" s="65">
        <v>708</v>
      </c>
      <c r="E32" s="65">
        <v>0</v>
      </c>
      <c r="F32" s="66">
        <v>0</v>
      </c>
      <c r="G32" s="65">
        <v>708</v>
      </c>
    </row>
    <row r="33" spans="1:7" x14ac:dyDescent="0.25">
      <c r="A33" s="40" t="s">
        <v>61</v>
      </c>
      <c r="B33" s="40" t="s">
        <v>34</v>
      </c>
      <c r="C33" s="41" t="s">
        <v>35</v>
      </c>
      <c r="D33" s="67">
        <v>708</v>
      </c>
      <c r="E33" s="67">
        <v>0</v>
      </c>
      <c r="F33" s="67">
        <v>0</v>
      </c>
      <c r="G33" s="67">
        <v>708</v>
      </c>
    </row>
    <row r="34" spans="1:7" x14ac:dyDescent="0.25">
      <c r="A34" s="36" t="s">
        <v>22</v>
      </c>
      <c r="B34" s="36" t="s">
        <v>62</v>
      </c>
      <c r="C34" s="37" t="s">
        <v>63</v>
      </c>
      <c r="D34" s="65">
        <v>1617000</v>
      </c>
      <c r="E34" s="65">
        <v>-44500</v>
      </c>
      <c r="F34" s="66">
        <v>-2.75</v>
      </c>
      <c r="G34" s="65">
        <v>1572500</v>
      </c>
    </row>
    <row r="35" spans="1:7" ht="25.5" x14ac:dyDescent="0.25">
      <c r="A35" s="40" t="s">
        <v>64</v>
      </c>
      <c r="B35" s="40" t="s">
        <v>46</v>
      </c>
      <c r="C35" s="41" t="s">
        <v>47</v>
      </c>
      <c r="D35" s="67">
        <v>1617000</v>
      </c>
      <c r="E35" s="67">
        <v>-44500</v>
      </c>
      <c r="F35" s="67">
        <v>-2.75</v>
      </c>
      <c r="G35" s="67">
        <v>1572500</v>
      </c>
    </row>
    <row r="36" spans="1:7" x14ac:dyDescent="0.25">
      <c r="A36" s="36" t="s">
        <v>22</v>
      </c>
      <c r="B36" s="36" t="s">
        <v>65</v>
      </c>
      <c r="C36" s="37" t="s">
        <v>66</v>
      </c>
      <c r="D36" s="65">
        <v>8000</v>
      </c>
      <c r="E36" s="65">
        <v>0</v>
      </c>
      <c r="F36" s="66">
        <v>0</v>
      </c>
      <c r="G36" s="65">
        <v>8000</v>
      </c>
    </row>
    <row r="37" spans="1:7" ht="25.5" x14ac:dyDescent="0.25">
      <c r="A37" s="40" t="s">
        <v>67</v>
      </c>
      <c r="B37" s="40" t="s">
        <v>68</v>
      </c>
      <c r="C37" s="41" t="s">
        <v>69</v>
      </c>
      <c r="D37" s="67">
        <v>8000</v>
      </c>
      <c r="E37" s="67">
        <v>0</v>
      </c>
      <c r="F37" s="67">
        <v>0</v>
      </c>
      <c r="G37" s="67">
        <v>8000</v>
      </c>
    </row>
    <row r="38" spans="1:7" x14ac:dyDescent="0.25">
      <c r="A38" s="36" t="s">
        <v>22</v>
      </c>
      <c r="B38" s="36" t="s">
        <v>70</v>
      </c>
      <c r="C38" s="37" t="s">
        <v>71</v>
      </c>
      <c r="D38" s="65">
        <v>1301</v>
      </c>
      <c r="E38" s="65">
        <v>0</v>
      </c>
      <c r="F38" s="66">
        <v>0</v>
      </c>
      <c r="G38" s="65">
        <v>1301</v>
      </c>
    </row>
    <row r="39" spans="1:7" x14ac:dyDescent="0.25">
      <c r="A39" s="40" t="s">
        <v>72</v>
      </c>
      <c r="B39" s="40" t="s">
        <v>34</v>
      </c>
      <c r="C39" s="41" t="s">
        <v>35</v>
      </c>
      <c r="D39" s="67">
        <v>1301</v>
      </c>
      <c r="E39" s="67">
        <v>0</v>
      </c>
      <c r="F39" s="67">
        <v>0</v>
      </c>
      <c r="G39" s="67">
        <v>1301</v>
      </c>
    </row>
    <row r="40" spans="1:7" x14ac:dyDescent="0.25">
      <c r="A40" s="36" t="s">
        <v>22</v>
      </c>
      <c r="B40" s="36" t="s">
        <v>73</v>
      </c>
      <c r="C40" s="37" t="s">
        <v>74</v>
      </c>
      <c r="D40" s="65">
        <v>1300</v>
      </c>
      <c r="E40" s="65">
        <v>0</v>
      </c>
      <c r="F40" s="66">
        <v>0</v>
      </c>
      <c r="G40" s="65">
        <v>1300</v>
      </c>
    </row>
    <row r="41" spans="1:7" x14ac:dyDescent="0.25">
      <c r="A41" s="40" t="s">
        <v>75</v>
      </c>
      <c r="B41" s="40" t="s">
        <v>76</v>
      </c>
      <c r="C41" s="41" t="s">
        <v>77</v>
      </c>
      <c r="D41" s="67">
        <v>1300</v>
      </c>
      <c r="E41" s="67">
        <v>0</v>
      </c>
      <c r="F41" s="67">
        <v>0</v>
      </c>
      <c r="G41" s="67">
        <v>1300</v>
      </c>
    </row>
    <row r="42" spans="1:7" ht="25.5" x14ac:dyDescent="0.25">
      <c r="A42" s="36" t="s">
        <v>22</v>
      </c>
      <c r="B42" s="36" t="s">
        <v>78</v>
      </c>
      <c r="C42" s="37" t="s">
        <v>79</v>
      </c>
      <c r="D42" s="65">
        <v>86</v>
      </c>
      <c r="E42" s="65">
        <v>0</v>
      </c>
      <c r="F42" s="66">
        <v>0</v>
      </c>
      <c r="G42" s="65">
        <v>86</v>
      </c>
    </row>
    <row r="43" spans="1:7" x14ac:dyDescent="0.25">
      <c r="A43" s="40" t="s">
        <v>80</v>
      </c>
      <c r="B43" s="40" t="s">
        <v>34</v>
      </c>
      <c r="C43" s="41" t="s">
        <v>35</v>
      </c>
      <c r="D43" s="67">
        <v>86</v>
      </c>
      <c r="E43" s="67">
        <v>0</v>
      </c>
      <c r="F43" s="67">
        <v>0</v>
      </c>
      <c r="G43" s="67">
        <v>86</v>
      </c>
    </row>
    <row r="44" spans="1:7" ht="0" hidden="1" customHeight="1" x14ac:dyDescent="0.25">
      <c r="A44" s="68"/>
      <c r="B44" s="68"/>
      <c r="C44" s="68"/>
      <c r="D44" s="68"/>
      <c r="E44" s="68"/>
      <c r="F44" s="68"/>
      <c r="G44" s="68"/>
    </row>
    <row r="45" spans="1:7" x14ac:dyDescent="0.25">
      <c r="A45" s="68"/>
      <c r="B45" s="68"/>
      <c r="C45" s="68"/>
      <c r="D45" s="68"/>
      <c r="E45" s="68"/>
      <c r="F45" s="68"/>
      <c r="G45" s="68"/>
    </row>
    <row r="46" spans="1:7" x14ac:dyDescent="0.25">
      <c r="A46" s="68"/>
      <c r="B46" s="68"/>
      <c r="C46" s="68"/>
      <c r="D46" s="68"/>
      <c r="E46" s="68"/>
      <c r="F46" s="68"/>
      <c r="G46" s="68"/>
    </row>
    <row r="47" spans="1:7" x14ac:dyDescent="0.25">
      <c r="A47" s="31"/>
      <c r="B47" s="31"/>
      <c r="C47" s="31" t="s">
        <v>221</v>
      </c>
      <c r="D47" s="32">
        <v>299575</v>
      </c>
      <c r="E47" s="32">
        <f t="shared" ref="E47" si="0">E48+E51+E58</f>
        <v>8090</v>
      </c>
      <c r="F47" s="32">
        <f>G47/D47</f>
        <v>1.0270049236418259</v>
      </c>
      <c r="G47" s="32">
        <f>D47+E47</f>
        <v>307665</v>
      </c>
    </row>
    <row r="48" spans="1:7" x14ac:dyDescent="0.25">
      <c r="A48" s="33" t="s">
        <v>22</v>
      </c>
      <c r="B48" s="33" t="s">
        <v>222</v>
      </c>
      <c r="C48" s="34" t="s">
        <v>223</v>
      </c>
      <c r="D48" s="35">
        <v>74137</v>
      </c>
      <c r="E48" s="35">
        <f t="shared" ref="E48:E49" si="1">E49</f>
        <v>3887</v>
      </c>
      <c r="F48" s="35">
        <f t="shared" ref="F48:F57" si="2">G48/D48</f>
        <v>1.0524299607483443</v>
      </c>
      <c r="G48" s="35">
        <f t="shared" ref="G48:G59" si="3">D48+E48</f>
        <v>78024</v>
      </c>
    </row>
    <row r="49" spans="1:7" x14ac:dyDescent="0.25">
      <c r="A49" s="36" t="s">
        <v>22</v>
      </c>
      <c r="B49" s="36" t="s">
        <v>139</v>
      </c>
      <c r="C49" s="37" t="s">
        <v>140</v>
      </c>
      <c r="D49" s="38">
        <v>74137</v>
      </c>
      <c r="E49" s="38">
        <f t="shared" si="1"/>
        <v>3887</v>
      </c>
      <c r="F49" s="38">
        <f t="shared" si="2"/>
        <v>1.0524299607483443</v>
      </c>
      <c r="G49" s="38">
        <f t="shared" si="3"/>
        <v>78024</v>
      </c>
    </row>
    <row r="50" spans="1:7" x14ac:dyDescent="0.25">
      <c r="A50" s="39"/>
      <c r="B50" s="40">
        <v>671</v>
      </c>
      <c r="C50" s="41" t="s">
        <v>224</v>
      </c>
      <c r="D50" s="42">
        <v>74137</v>
      </c>
      <c r="E50" s="42">
        <v>3887</v>
      </c>
      <c r="F50" s="42">
        <f t="shared" si="2"/>
        <v>1.0524299607483443</v>
      </c>
      <c r="G50" s="42">
        <f t="shared" si="3"/>
        <v>78024</v>
      </c>
    </row>
    <row r="51" spans="1:7" x14ac:dyDescent="0.25">
      <c r="A51" s="33" t="s">
        <v>22</v>
      </c>
      <c r="B51" s="33" t="s">
        <v>225</v>
      </c>
      <c r="C51" s="34" t="s">
        <v>226</v>
      </c>
      <c r="D51" s="35">
        <v>225438</v>
      </c>
      <c r="E51" s="35">
        <f t="shared" ref="E51" si="4">E52+E54+E56</f>
        <v>4203</v>
      </c>
      <c r="F51" s="35">
        <f t="shared" si="2"/>
        <v>1.0186437069172012</v>
      </c>
      <c r="G51" s="35">
        <f t="shared" si="3"/>
        <v>229641</v>
      </c>
    </row>
    <row r="52" spans="1:7" x14ac:dyDescent="0.25">
      <c r="A52" s="36" t="s">
        <v>22</v>
      </c>
      <c r="B52" s="36" t="s">
        <v>199</v>
      </c>
      <c r="C52" s="37" t="s">
        <v>200</v>
      </c>
      <c r="D52" s="38">
        <v>22993</v>
      </c>
      <c r="E52" s="38">
        <f t="shared" ref="E52" si="5">E53</f>
        <v>-695</v>
      </c>
      <c r="F52" s="38">
        <v>-3.03</v>
      </c>
      <c r="G52" s="38">
        <f t="shared" si="3"/>
        <v>22298</v>
      </c>
    </row>
    <row r="53" spans="1:7" x14ac:dyDescent="0.25">
      <c r="A53" s="39"/>
      <c r="B53" s="40">
        <v>671</v>
      </c>
      <c r="C53" s="41" t="s">
        <v>224</v>
      </c>
      <c r="D53" s="42">
        <v>22993</v>
      </c>
      <c r="E53" s="42">
        <v>-695</v>
      </c>
      <c r="F53" s="42">
        <v>-3.03</v>
      </c>
      <c r="G53" s="42">
        <f t="shared" si="3"/>
        <v>22298</v>
      </c>
    </row>
    <row r="54" spans="1:7" x14ac:dyDescent="0.25">
      <c r="A54" s="36" t="s">
        <v>22</v>
      </c>
      <c r="B54" s="36" t="s">
        <v>105</v>
      </c>
      <c r="C54" s="37" t="s">
        <v>106</v>
      </c>
      <c r="D54" s="38">
        <v>81400</v>
      </c>
      <c r="E54" s="38">
        <f t="shared" ref="E54" si="6">E55</f>
        <v>0</v>
      </c>
      <c r="F54" s="38">
        <f t="shared" si="2"/>
        <v>1</v>
      </c>
      <c r="G54" s="38">
        <f t="shared" si="3"/>
        <v>81400</v>
      </c>
    </row>
    <row r="55" spans="1:7" x14ac:dyDescent="0.25">
      <c r="A55" s="39"/>
      <c r="B55" s="40">
        <v>671</v>
      </c>
      <c r="C55" s="41" t="s">
        <v>224</v>
      </c>
      <c r="D55" s="42">
        <v>81400</v>
      </c>
      <c r="E55" s="42">
        <v>0</v>
      </c>
      <c r="F55" s="42">
        <f t="shared" si="2"/>
        <v>1</v>
      </c>
      <c r="G55" s="42">
        <f t="shared" si="3"/>
        <v>81400</v>
      </c>
    </row>
    <row r="56" spans="1:7" x14ac:dyDescent="0.25">
      <c r="A56" s="36" t="s">
        <v>22</v>
      </c>
      <c r="B56" s="36" t="s">
        <v>202</v>
      </c>
      <c r="C56" s="37" t="s">
        <v>203</v>
      </c>
      <c r="D56" s="38">
        <v>121045</v>
      </c>
      <c r="E56" s="38">
        <f t="shared" ref="E56" si="7">E57</f>
        <v>4898</v>
      </c>
      <c r="F56" s="38">
        <f t="shared" si="2"/>
        <v>1.0404642901400305</v>
      </c>
      <c r="G56" s="38">
        <f t="shared" si="3"/>
        <v>125943</v>
      </c>
    </row>
    <row r="57" spans="1:7" x14ac:dyDescent="0.25">
      <c r="A57" s="39"/>
      <c r="B57" s="40">
        <v>671</v>
      </c>
      <c r="C57" s="41" t="s">
        <v>224</v>
      </c>
      <c r="D57" s="42">
        <v>121045</v>
      </c>
      <c r="E57" s="42">
        <v>4898</v>
      </c>
      <c r="F57" s="42">
        <f t="shared" si="2"/>
        <v>1.0404642901400305</v>
      </c>
      <c r="G57" s="42">
        <f t="shared" si="3"/>
        <v>125943</v>
      </c>
    </row>
    <row r="58" spans="1:7" x14ac:dyDescent="0.25">
      <c r="A58" s="33" t="s">
        <v>22</v>
      </c>
      <c r="B58" s="33" t="s">
        <v>227</v>
      </c>
      <c r="C58" s="34" t="s">
        <v>228</v>
      </c>
      <c r="D58" s="35">
        <v>0</v>
      </c>
      <c r="E58" s="35">
        <f t="shared" ref="E58" si="8">E59</f>
        <v>0</v>
      </c>
      <c r="F58" s="35">
        <v>0</v>
      </c>
      <c r="G58" s="35">
        <f t="shared" si="3"/>
        <v>0</v>
      </c>
    </row>
    <row r="59" spans="1:7" x14ac:dyDescent="0.25">
      <c r="A59" s="39"/>
      <c r="B59" s="40">
        <v>671</v>
      </c>
      <c r="C59" s="41" t="s">
        <v>224</v>
      </c>
      <c r="D59" s="42">
        <v>0</v>
      </c>
      <c r="E59" s="42">
        <v>0</v>
      </c>
      <c r="F59" s="42">
        <v>0</v>
      </c>
      <c r="G59" s="42">
        <f t="shared" si="3"/>
        <v>0</v>
      </c>
    </row>
  </sheetData>
  <mergeCells count="2">
    <mergeCell ref="A4:G4"/>
    <mergeCell ref="A2:G2"/>
  </mergeCells>
  <pageMargins left="0.39370078740157499" right="0.196850393700787" top="0.39370078740157499" bottom="0.63976377952755903" header="0.39370078740157499" footer="0.39370078740157499"/>
  <pageSetup paperSize="9" orientation="landscape" horizontalDpi="300" verticalDpi="300" r:id="rId1"/>
  <headerFooter alignWithMargins="0">
    <oddFooter>&amp;L&amp;"Arial,Regular"&amp;8 LC147RP-IRIP &amp;C&amp;"Arial,Regular"&amp;8Stranica &amp;P od &amp;N &amp;R&amp;"Arial,Regular"&amp;8 *Obrada LC*</oddFooter>
  </headerFooter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6"/>
  <sheetViews>
    <sheetView showGridLines="0" topLeftCell="A31" zoomScaleNormal="100" workbookViewId="0">
      <selection activeCell="M16" sqref="M16"/>
    </sheetView>
  </sheetViews>
  <sheetFormatPr defaultRowHeight="15" x14ac:dyDescent="0.25"/>
  <cols>
    <col min="1" max="1" width="12.140625" customWidth="1"/>
    <col min="2" max="2" width="13.42578125" customWidth="1"/>
    <col min="3" max="3" width="55" customWidth="1"/>
    <col min="4" max="4" width="13.42578125" customWidth="1"/>
    <col min="5" max="5" width="13.5703125" hidden="1" customWidth="1"/>
    <col min="6" max="6" width="14.85546875" customWidth="1"/>
    <col min="7" max="7" width="12.140625" customWidth="1"/>
    <col min="8" max="8" width="13.42578125" customWidth="1"/>
    <col min="9" max="9" width="0" hidden="1" customWidth="1"/>
    <col min="10" max="10" width="1.28515625" customWidth="1"/>
  </cols>
  <sheetData>
    <row r="1" spans="1:8" ht="0.75" customHeight="1" x14ac:dyDescent="0.25"/>
    <row r="2" spans="1:8" x14ac:dyDescent="0.25">
      <c r="A2" s="1" t="s">
        <v>2</v>
      </c>
      <c r="B2" s="1" t="s">
        <v>3</v>
      </c>
      <c r="C2" s="1" t="s">
        <v>81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</row>
    <row r="3" spans="1:8" x14ac:dyDescent="0.25">
      <c r="A3" s="3" t="s">
        <v>0</v>
      </c>
      <c r="B3" s="3" t="s">
        <v>0</v>
      </c>
      <c r="C3" s="4" t="s">
        <v>82</v>
      </c>
      <c r="D3" s="5">
        <v>2146858</v>
      </c>
      <c r="E3" s="5">
        <v>0</v>
      </c>
      <c r="F3" s="5">
        <v>-29210</v>
      </c>
      <c r="G3" s="5">
        <v>-1.37</v>
      </c>
      <c r="H3" s="5">
        <v>2117648</v>
      </c>
    </row>
    <row r="4" spans="1:8" x14ac:dyDescent="0.25">
      <c r="A4" s="6" t="s">
        <v>11</v>
      </c>
      <c r="B4" s="6" t="s">
        <v>83</v>
      </c>
      <c r="C4" s="7" t="s">
        <v>84</v>
      </c>
      <c r="D4" s="8">
        <v>2146858</v>
      </c>
      <c r="E4" s="8">
        <v>0</v>
      </c>
      <c r="F4" s="8">
        <v>-29210</v>
      </c>
      <c r="G4" s="8">
        <v>-1.37</v>
      </c>
      <c r="H4" s="8">
        <v>2117648</v>
      </c>
    </row>
    <row r="5" spans="1:8" x14ac:dyDescent="0.25">
      <c r="A5" s="9" t="s">
        <v>14</v>
      </c>
      <c r="B5" s="9" t="s">
        <v>85</v>
      </c>
      <c r="C5" s="10" t="s">
        <v>86</v>
      </c>
      <c r="D5" s="11">
        <v>2146858</v>
      </c>
      <c r="E5" s="11">
        <v>0</v>
      </c>
      <c r="F5" s="11">
        <v>-29210</v>
      </c>
      <c r="G5" s="11">
        <v>-1.37</v>
      </c>
      <c r="H5" s="11">
        <v>2117648</v>
      </c>
    </row>
    <row r="6" spans="1:8" x14ac:dyDescent="0.25">
      <c r="A6" s="12" t="s">
        <v>17</v>
      </c>
      <c r="B6" s="12" t="s">
        <v>87</v>
      </c>
      <c r="C6" s="13" t="s">
        <v>88</v>
      </c>
      <c r="D6" s="14">
        <v>2146858</v>
      </c>
      <c r="E6" s="14">
        <v>0</v>
      </c>
      <c r="F6" s="14">
        <v>-29210</v>
      </c>
      <c r="G6" s="14">
        <v>-1.37</v>
      </c>
      <c r="H6" s="14">
        <v>2117648</v>
      </c>
    </row>
    <row r="7" spans="1:8" x14ac:dyDescent="0.25">
      <c r="A7" s="24" t="s">
        <v>89</v>
      </c>
      <c r="B7" s="24" t="s">
        <v>90</v>
      </c>
      <c r="C7" s="25" t="s">
        <v>91</v>
      </c>
      <c r="D7" s="26">
        <v>2138557</v>
      </c>
      <c r="E7" s="26">
        <v>0</v>
      </c>
      <c r="F7" s="26">
        <v>-29210</v>
      </c>
      <c r="G7" s="26">
        <v>-1.37</v>
      </c>
      <c r="H7" s="26">
        <v>2109347</v>
      </c>
    </row>
    <row r="8" spans="1:8" x14ac:dyDescent="0.25">
      <c r="A8" s="27" t="s">
        <v>92</v>
      </c>
      <c r="B8" s="27" t="s">
        <v>93</v>
      </c>
      <c r="C8" s="28" t="s">
        <v>94</v>
      </c>
      <c r="D8" s="29">
        <v>258966</v>
      </c>
      <c r="E8" s="29">
        <v>0</v>
      </c>
      <c r="F8" s="29">
        <v>2200</v>
      </c>
      <c r="G8" s="29">
        <v>0.85</v>
      </c>
      <c r="H8" s="29">
        <v>261166</v>
      </c>
    </row>
    <row r="9" spans="1:8" x14ac:dyDescent="0.25">
      <c r="A9" s="15" t="s">
        <v>20</v>
      </c>
      <c r="B9" s="15" t="s">
        <v>18</v>
      </c>
      <c r="C9" s="16" t="s">
        <v>21</v>
      </c>
      <c r="D9" s="17">
        <v>258966</v>
      </c>
      <c r="E9" s="17">
        <v>0</v>
      </c>
      <c r="F9" s="17">
        <v>2200</v>
      </c>
      <c r="G9" s="17">
        <v>0.85</v>
      </c>
      <c r="H9" s="17">
        <v>261166</v>
      </c>
    </row>
    <row r="10" spans="1:8" x14ac:dyDescent="0.25">
      <c r="A10" s="18" t="s">
        <v>22</v>
      </c>
      <c r="B10" s="18" t="s">
        <v>23</v>
      </c>
      <c r="C10" s="19" t="s">
        <v>24</v>
      </c>
      <c r="D10" s="20">
        <v>8000</v>
      </c>
      <c r="E10" s="20">
        <v>0</v>
      </c>
      <c r="F10" s="20">
        <v>0</v>
      </c>
      <c r="G10" s="20">
        <v>0</v>
      </c>
      <c r="H10" s="20">
        <v>8000</v>
      </c>
    </row>
    <row r="11" spans="1:8" x14ac:dyDescent="0.25">
      <c r="A11" s="21" t="s">
        <v>95</v>
      </c>
      <c r="B11" s="21" t="s">
        <v>96</v>
      </c>
      <c r="C11" s="22" t="s">
        <v>97</v>
      </c>
      <c r="D11" s="23">
        <v>3000</v>
      </c>
      <c r="E11" s="23">
        <v>0</v>
      </c>
      <c r="F11" s="23">
        <v>0</v>
      </c>
      <c r="G11" s="23">
        <v>0</v>
      </c>
      <c r="H11" s="23">
        <v>3000</v>
      </c>
    </row>
    <row r="12" spans="1:8" x14ac:dyDescent="0.25">
      <c r="A12" s="21" t="s">
        <v>98</v>
      </c>
      <c r="B12" s="21" t="s">
        <v>99</v>
      </c>
      <c r="C12" s="22" t="s">
        <v>100</v>
      </c>
      <c r="D12" s="23">
        <v>4700</v>
      </c>
      <c r="E12" s="23">
        <v>0</v>
      </c>
      <c r="F12" s="23">
        <v>0</v>
      </c>
      <c r="G12" s="23">
        <v>0</v>
      </c>
      <c r="H12" s="23">
        <v>4700</v>
      </c>
    </row>
    <row r="13" spans="1:8" x14ac:dyDescent="0.25">
      <c r="A13" s="21" t="s">
        <v>101</v>
      </c>
      <c r="B13" s="21" t="s">
        <v>102</v>
      </c>
      <c r="C13" s="22" t="s">
        <v>103</v>
      </c>
      <c r="D13" s="23">
        <v>300</v>
      </c>
      <c r="E13" s="23">
        <v>0</v>
      </c>
      <c r="F13" s="23">
        <v>0</v>
      </c>
      <c r="G13" s="23">
        <v>0</v>
      </c>
      <c r="H13" s="23">
        <v>300</v>
      </c>
    </row>
    <row r="14" spans="1:8" x14ac:dyDescent="0.25">
      <c r="A14" s="18" t="s">
        <v>22</v>
      </c>
      <c r="B14" s="18" t="s">
        <v>31</v>
      </c>
      <c r="C14" s="19" t="s">
        <v>32</v>
      </c>
      <c r="D14" s="20">
        <v>3376</v>
      </c>
      <c r="E14" s="20">
        <v>0</v>
      </c>
      <c r="F14" s="20">
        <v>0</v>
      </c>
      <c r="G14" s="20">
        <v>0</v>
      </c>
      <c r="H14" s="20">
        <v>3376</v>
      </c>
    </row>
    <row r="15" spans="1:8" x14ac:dyDescent="0.25">
      <c r="A15" s="21" t="s">
        <v>104</v>
      </c>
      <c r="B15" s="21" t="s">
        <v>99</v>
      </c>
      <c r="C15" s="22" t="s">
        <v>100</v>
      </c>
      <c r="D15" s="23">
        <v>3376</v>
      </c>
      <c r="E15" s="23">
        <v>0</v>
      </c>
      <c r="F15" s="23">
        <v>0</v>
      </c>
      <c r="G15" s="23">
        <v>0</v>
      </c>
      <c r="H15" s="23">
        <v>3376</v>
      </c>
    </row>
    <row r="16" spans="1:8" x14ac:dyDescent="0.25">
      <c r="A16" s="18" t="s">
        <v>22</v>
      </c>
      <c r="B16" s="18" t="s">
        <v>105</v>
      </c>
      <c r="C16" s="19" t="s">
        <v>106</v>
      </c>
      <c r="D16" s="20">
        <v>74350</v>
      </c>
      <c r="E16" s="20">
        <v>0</v>
      </c>
      <c r="F16" s="20">
        <v>-4800</v>
      </c>
      <c r="G16" s="20">
        <v>-6.46</v>
      </c>
      <c r="H16" s="20">
        <v>69550</v>
      </c>
    </row>
    <row r="17" spans="1:8" x14ac:dyDescent="0.25">
      <c r="A17" s="21" t="s">
        <v>107</v>
      </c>
      <c r="B17" s="21" t="s">
        <v>108</v>
      </c>
      <c r="C17" s="22" t="s">
        <v>109</v>
      </c>
      <c r="D17" s="23">
        <v>3350</v>
      </c>
      <c r="E17" s="23">
        <v>0</v>
      </c>
      <c r="F17" s="23">
        <v>0</v>
      </c>
      <c r="G17" s="23">
        <v>0</v>
      </c>
      <c r="H17" s="23">
        <v>3350</v>
      </c>
    </row>
    <row r="18" spans="1:8" x14ac:dyDescent="0.25">
      <c r="A18" s="21" t="s">
        <v>110</v>
      </c>
      <c r="B18" s="21" t="s">
        <v>111</v>
      </c>
      <c r="C18" s="22" t="s">
        <v>112</v>
      </c>
      <c r="D18" s="23">
        <v>5500</v>
      </c>
      <c r="E18" s="23">
        <v>0</v>
      </c>
      <c r="F18" s="23">
        <v>-1700</v>
      </c>
      <c r="G18" s="23">
        <v>-30.91</v>
      </c>
      <c r="H18" s="23">
        <v>3800</v>
      </c>
    </row>
    <row r="19" spans="1:8" x14ac:dyDescent="0.25">
      <c r="A19" s="21" t="s">
        <v>113</v>
      </c>
      <c r="B19" s="21" t="s">
        <v>96</v>
      </c>
      <c r="C19" s="22" t="s">
        <v>97</v>
      </c>
      <c r="D19" s="23">
        <v>28000</v>
      </c>
      <c r="E19" s="23">
        <v>0</v>
      </c>
      <c r="F19" s="23">
        <v>-3500</v>
      </c>
      <c r="G19" s="23">
        <v>-12.5</v>
      </c>
      <c r="H19" s="23">
        <v>24500</v>
      </c>
    </row>
    <row r="20" spans="1:8" x14ac:dyDescent="0.25">
      <c r="A20" s="21" t="s">
        <v>114</v>
      </c>
      <c r="B20" s="21" t="s">
        <v>99</v>
      </c>
      <c r="C20" s="22" t="s">
        <v>100</v>
      </c>
      <c r="D20" s="23">
        <v>34500</v>
      </c>
      <c r="E20" s="23">
        <v>0</v>
      </c>
      <c r="F20" s="23">
        <v>0</v>
      </c>
      <c r="G20" s="23">
        <v>0</v>
      </c>
      <c r="H20" s="23">
        <v>34500</v>
      </c>
    </row>
    <row r="21" spans="1:8" x14ac:dyDescent="0.25">
      <c r="A21" s="21" t="s">
        <v>115</v>
      </c>
      <c r="B21" s="21" t="s">
        <v>102</v>
      </c>
      <c r="C21" s="22" t="s">
        <v>103</v>
      </c>
      <c r="D21" s="23">
        <v>3000</v>
      </c>
      <c r="E21" s="23">
        <v>0</v>
      </c>
      <c r="F21" s="23">
        <v>400</v>
      </c>
      <c r="G21" s="23">
        <v>13.33</v>
      </c>
      <c r="H21" s="23">
        <v>3400</v>
      </c>
    </row>
    <row r="22" spans="1:8" x14ac:dyDescent="0.25">
      <c r="A22" s="18" t="s">
        <v>22</v>
      </c>
      <c r="B22" s="18" t="s">
        <v>43</v>
      </c>
      <c r="C22" s="19" t="s">
        <v>44</v>
      </c>
      <c r="D22" s="20">
        <v>265</v>
      </c>
      <c r="E22" s="20">
        <v>0</v>
      </c>
      <c r="F22" s="20">
        <v>0</v>
      </c>
      <c r="G22" s="20">
        <v>0</v>
      </c>
      <c r="H22" s="20">
        <v>265</v>
      </c>
    </row>
    <row r="23" spans="1:8" x14ac:dyDescent="0.25">
      <c r="A23" s="21" t="s">
        <v>116</v>
      </c>
      <c r="B23" s="21" t="s">
        <v>111</v>
      </c>
      <c r="C23" s="22" t="s">
        <v>112</v>
      </c>
      <c r="D23" s="23">
        <v>265</v>
      </c>
      <c r="E23" s="23">
        <v>0</v>
      </c>
      <c r="F23" s="23">
        <v>0</v>
      </c>
      <c r="G23" s="23">
        <v>0</v>
      </c>
      <c r="H23" s="23">
        <v>265</v>
      </c>
    </row>
    <row r="24" spans="1:8" x14ac:dyDescent="0.25">
      <c r="A24" s="18" t="s">
        <v>22</v>
      </c>
      <c r="B24" s="18" t="s">
        <v>48</v>
      </c>
      <c r="C24" s="19" t="s">
        <v>49</v>
      </c>
      <c r="D24" s="20">
        <v>163200</v>
      </c>
      <c r="E24" s="20">
        <v>0</v>
      </c>
      <c r="F24" s="20">
        <v>7000</v>
      </c>
      <c r="G24" s="20">
        <v>4.29</v>
      </c>
      <c r="H24" s="20">
        <v>170200</v>
      </c>
    </row>
    <row r="25" spans="1:8" x14ac:dyDescent="0.25">
      <c r="A25" s="21" t="s">
        <v>117</v>
      </c>
      <c r="B25" s="21" t="s">
        <v>108</v>
      </c>
      <c r="C25" s="22" t="s">
        <v>109</v>
      </c>
      <c r="D25" s="23">
        <v>600</v>
      </c>
      <c r="E25" s="23">
        <v>0</v>
      </c>
      <c r="F25" s="23">
        <v>-400</v>
      </c>
      <c r="G25" s="23">
        <v>-66.67</v>
      </c>
      <c r="H25" s="23">
        <v>200</v>
      </c>
    </row>
    <row r="26" spans="1:8" x14ac:dyDescent="0.25">
      <c r="A26" s="21" t="s">
        <v>118</v>
      </c>
      <c r="B26" s="21" t="s">
        <v>111</v>
      </c>
      <c r="C26" s="22" t="s">
        <v>112</v>
      </c>
      <c r="D26" s="23">
        <v>500</v>
      </c>
      <c r="E26" s="23">
        <v>0</v>
      </c>
      <c r="F26" s="23">
        <v>-200</v>
      </c>
      <c r="G26" s="23">
        <v>-40</v>
      </c>
      <c r="H26" s="23">
        <v>300</v>
      </c>
    </row>
    <row r="27" spans="1:8" x14ac:dyDescent="0.25">
      <c r="A27" s="21" t="s">
        <v>119</v>
      </c>
      <c r="B27" s="21" t="s">
        <v>96</v>
      </c>
      <c r="C27" s="22" t="s">
        <v>97</v>
      </c>
      <c r="D27" s="23">
        <v>17700</v>
      </c>
      <c r="E27" s="23">
        <v>0</v>
      </c>
      <c r="F27" s="23">
        <v>600</v>
      </c>
      <c r="G27" s="23">
        <v>3.39</v>
      </c>
      <c r="H27" s="23">
        <v>18300</v>
      </c>
    </row>
    <row r="28" spans="1:8" x14ac:dyDescent="0.25">
      <c r="A28" s="21" t="s">
        <v>120</v>
      </c>
      <c r="B28" s="21" t="s">
        <v>99</v>
      </c>
      <c r="C28" s="22" t="s">
        <v>100</v>
      </c>
      <c r="D28" s="23">
        <v>2200</v>
      </c>
      <c r="E28" s="23">
        <v>0</v>
      </c>
      <c r="F28" s="23">
        <v>400</v>
      </c>
      <c r="G28" s="23">
        <v>18.18</v>
      </c>
      <c r="H28" s="23">
        <v>2600</v>
      </c>
    </row>
    <row r="29" spans="1:8" x14ac:dyDescent="0.25">
      <c r="A29" s="21" t="s">
        <v>121</v>
      </c>
      <c r="B29" s="21" t="s">
        <v>102</v>
      </c>
      <c r="C29" s="22" t="s">
        <v>103</v>
      </c>
      <c r="D29" s="23">
        <v>700</v>
      </c>
      <c r="E29" s="23">
        <v>0</v>
      </c>
      <c r="F29" s="23">
        <v>-400</v>
      </c>
      <c r="G29" s="23">
        <v>-57.14</v>
      </c>
      <c r="H29" s="23">
        <v>300</v>
      </c>
    </row>
    <row r="30" spans="1:8" x14ac:dyDescent="0.25">
      <c r="A30" s="21" t="s">
        <v>122</v>
      </c>
      <c r="B30" s="21" t="s">
        <v>123</v>
      </c>
      <c r="C30" s="22" t="s">
        <v>124</v>
      </c>
      <c r="D30" s="23">
        <v>140000</v>
      </c>
      <c r="E30" s="23">
        <v>0</v>
      </c>
      <c r="F30" s="23">
        <v>7000</v>
      </c>
      <c r="G30" s="23">
        <v>5</v>
      </c>
      <c r="H30" s="23">
        <v>147000</v>
      </c>
    </row>
    <row r="31" spans="1:8" x14ac:dyDescent="0.25">
      <c r="A31" s="21" t="s">
        <v>125</v>
      </c>
      <c r="B31" s="21" t="s">
        <v>126</v>
      </c>
      <c r="C31" s="22" t="s">
        <v>127</v>
      </c>
      <c r="D31" s="23">
        <v>1500</v>
      </c>
      <c r="E31" s="23">
        <v>0</v>
      </c>
      <c r="F31" s="23">
        <v>0</v>
      </c>
      <c r="G31" s="23">
        <v>0</v>
      </c>
      <c r="H31" s="23">
        <v>1500</v>
      </c>
    </row>
    <row r="32" spans="1:8" x14ac:dyDescent="0.25">
      <c r="A32" s="18" t="s">
        <v>22</v>
      </c>
      <c r="B32" s="18" t="s">
        <v>56</v>
      </c>
      <c r="C32" s="19" t="s">
        <v>57</v>
      </c>
      <c r="D32" s="20">
        <v>8067</v>
      </c>
      <c r="E32" s="20">
        <v>0</v>
      </c>
      <c r="F32" s="20">
        <v>0</v>
      </c>
      <c r="G32" s="20">
        <v>0</v>
      </c>
      <c r="H32" s="20">
        <v>8067</v>
      </c>
    </row>
    <row r="33" spans="1:8" x14ac:dyDescent="0.25">
      <c r="A33" s="21" t="s">
        <v>128</v>
      </c>
      <c r="B33" s="21" t="s">
        <v>108</v>
      </c>
      <c r="C33" s="22" t="s">
        <v>109</v>
      </c>
      <c r="D33" s="23">
        <v>344</v>
      </c>
      <c r="E33" s="23">
        <v>0</v>
      </c>
      <c r="F33" s="23">
        <v>0</v>
      </c>
      <c r="G33" s="23">
        <v>0</v>
      </c>
      <c r="H33" s="23">
        <v>344</v>
      </c>
    </row>
    <row r="34" spans="1:8" x14ac:dyDescent="0.25">
      <c r="A34" s="21" t="s">
        <v>129</v>
      </c>
      <c r="B34" s="21" t="s">
        <v>111</v>
      </c>
      <c r="C34" s="22" t="s">
        <v>112</v>
      </c>
      <c r="D34" s="23">
        <v>1000</v>
      </c>
      <c r="E34" s="23">
        <v>0</v>
      </c>
      <c r="F34" s="23">
        <v>0</v>
      </c>
      <c r="G34" s="23">
        <v>0</v>
      </c>
      <c r="H34" s="23">
        <v>1000</v>
      </c>
    </row>
    <row r="35" spans="1:8" x14ac:dyDescent="0.25">
      <c r="A35" s="21" t="s">
        <v>130</v>
      </c>
      <c r="B35" s="21" t="s">
        <v>96</v>
      </c>
      <c r="C35" s="22" t="s">
        <v>97</v>
      </c>
      <c r="D35" s="23">
        <v>2723</v>
      </c>
      <c r="E35" s="23">
        <v>0</v>
      </c>
      <c r="F35" s="23">
        <v>0</v>
      </c>
      <c r="G35" s="23">
        <v>0</v>
      </c>
      <c r="H35" s="23">
        <v>2723</v>
      </c>
    </row>
    <row r="36" spans="1:8" x14ac:dyDescent="0.25">
      <c r="A36" s="21" t="s">
        <v>131</v>
      </c>
      <c r="B36" s="21" t="s">
        <v>99</v>
      </c>
      <c r="C36" s="22" t="s">
        <v>100</v>
      </c>
      <c r="D36" s="23">
        <v>4000</v>
      </c>
      <c r="E36" s="23">
        <v>0</v>
      </c>
      <c r="F36" s="23">
        <v>0</v>
      </c>
      <c r="G36" s="23">
        <v>0</v>
      </c>
      <c r="H36" s="23">
        <v>4000</v>
      </c>
    </row>
    <row r="37" spans="1:8" x14ac:dyDescent="0.25">
      <c r="A37" s="18" t="s">
        <v>22</v>
      </c>
      <c r="B37" s="18" t="s">
        <v>59</v>
      </c>
      <c r="C37" s="19" t="s">
        <v>60</v>
      </c>
      <c r="D37" s="20">
        <v>708</v>
      </c>
      <c r="E37" s="20">
        <v>0</v>
      </c>
      <c r="F37" s="20">
        <v>0</v>
      </c>
      <c r="G37" s="20">
        <v>0</v>
      </c>
      <c r="H37" s="20">
        <v>708</v>
      </c>
    </row>
    <row r="38" spans="1:8" x14ac:dyDescent="0.25">
      <c r="A38" s="21" t="s">
        <v>132</v>
      </c>
      <c r="B38" s="21" t="s">
        <v>111</v>
      </c>
      <c r="C38" s="22" t="s">
        <v>112</v>
      </c>
      <c r="D38" s="23">
        <v>708</v>
      </c>
      <c r="E38" s="23">
        <v>0</v>
      </c>
      <c r="F38" s="23">
        <v>0</v>
      </c>
      <c r="G38" s="23">
        <v>0</v>
      </c>
      <c r="H38" s="23">
        <v>708</v>
      </c>
    </row>
    <row r="39" spans="1:8" x14ac:dyDescent="0.25">
      <c r="A39" s="18" t="s">
        <v>22</v>
      </c>
      <c r="B39" s="18" t="s">
        <v>65</v>
      </c>
      <c r="C39" s="19" t="s">
        <v>66</v>
      </c>
      <c r="D39" s="20">
        <v>1000</v>
      </c>
      <c r="E39" s="20">
        <v>0</v>
      </c>
      <c r="F39" s="20">
        <v>0</v>
      </c>
      <c r="G39" s="20">
        <v>0</v>
      </c>
      <c r="H39" s="20">
        <v>1000</v>
      </c>
    </row>
    <row r="40" spans="1:8" x14ac:dyDescent="0.25">
      <c r="A40" s="21" t="s">
        <v>133</v>
      </c>
      <c r="B40" s="21" t="s">
        <v>111</v>
      </c>
      <c r="C40" s="22" t="s">
        <v>112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</row>
    <row r="41" spans="1:8" x14ac:dyDescent="0.25">
      <c r="A41" s="21" t="s">
        <v>134</v>
      </c>
      <c r="B41" s="21" t="s">
        <v>96</v>
      </c>
      <c r="C41" s="22" t="s">
        <v>97</v>
      </c>
      <c r="D41" s="23">
        <v>500</v>
      </c>
      <c r="E41" s="23">
        <v>0</v>
      </c>
      <c r="F41" s="23">
        <v>0</v>
      </c>
      <c r="G41" s="23">
        <v>0</v>
      </c>
      <c r="H41" s="23">
        <v>500</v>
      </c>
    </row>
    <row r="42" spans="1:8" x14ac:dyDescent="0.25">
      <c r="A42" s="21" t="s">
        <v>135</v>
      </c>
      <c r="B42" s="21" t="s">
        <v>102</v>
      </c>
      <c r="C42" s="22" t="s">
        <v>103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</row>
    <row r="43" spans="1:8" x14ac:dyDescent="0.25">
      <c r="A43" s="21" t="s">
        <v>136</v>
      </c>
      <c r="B43" s="21" t="s">
        <v>126</v>
      </c>
      <c r="C43" s="22" t="s">
        <v>127</v>
      </c>
      <c r="D43" s="23">
        <v>500</v>
      </c>
      <c r="E43" s="23">
        <v>0</v>
      </c>
      <c r="F43" s="23">
        <v>0</v>
      </c>
      <c r="G43" s="23">
        <v>0</v>
      </c>
      <c r="H43" s="23">
        <v>500</v>
      </c>
    </row>
    <row r="44" spans="1:8" x14ac:dyDescent="0.25">
      <c r="A44" s="27" t="s">
        <v>92</v>
      </c>
      <c r="B44" s="27" t="s">
        <v>137</v>
      </c>
      <c r="C44" s="28" t="s">
        <v>138</v>
      </c>
      <c r="D44" s="29">
        <v>3000</v>
      </c>
      <c r="E44" s="29">
        <v>0</v>
      </c>
      <c r="F44" s="29">
        <v>0</v>
      </c>
      <c r="G44" s="29">
        <v>0</v>
      </c>
      <c r="H44" s="29">
        <v>3000</v>
      </c>
    </row>
    <row r="45" spans="1:8" x14ac:dyDescent="0.25">
      <c r="A45" s="15" t="s">
        <v>20</v>
      </c>
      <c r="B45" s="15" t="s">
        <v>18</v>
      </c>
      <c r="C45" s="16" t="s">
        <v>21</v>
      </c>
      <c r="D45" s="17">
        <v>3000</v>
      </c>
      <c r="E45" s="17">
        <v>0</v>
      </c>
      <c r="F45" s="17">
        <v>0</v>
      </c>
      <c r="G45" s="17">
        <v>0</v>
      </c>
      <c r="H45" s="17">
        <v>3000</v>
      </c>
    </row>
    <row r="46" spans="1:8" x14ac:dyDescent="0.25">
      <c r="A46" s="18" t="s">
        <v>22</v>
      </c>
      <c r="B46" s="18" t="s">
        <v>139</v>
      </c>
      <c r="C46" s="19" t="s">
        <v>140</v>
      </c>
      <c r="D46" s="20">
        <v>3000</v>
      </c>
      <c r="E46" s="20">
        <v>0</v>
      </c>
      <c r="F46" s="20">
        <v>0</v>
      </c>
      <c r="G46" s="20">
        <v>0</v>
      </c>
      <c r="H46" s="20">
        <v>3000</v>
      </c>
    </row>
    <row r="47" spans="1:8" x14ac:dyDescent="0.25">
      <c r="A47" s="21" t="s">
        <v>141</v>
      </c>
      <c r="B47" s="21" t="s">
        <v>111</v>
      </c>
      <c r="C47" s="22" t="s">
        <v>112</v>
      </c>
      <c r="D47" s="23">
        <v>0</v>
      </c>
      <c r="E47" s="23">
        <v>0</v>
      </c>
      <c r="F47" s="23">
        <v>1670</v>
      </c>
      <c r="G47" s="23">
        <v>100</v>
      </c>
      <c r="H47" s="23">
        <v>1670</v>
      </c>
    </row>
    <row r="48" spans="1:8" x14ac:dyDescent="0.25">
      <c r="A48" s="21" t="s">
        <v>142</v>
      </c>
      <c r="B48" s="21" t="s">
        <v>96</v>
      </c>
      <c r="C48" s="22" t="s">
        <v>97</v>
      </c>
      <c r="D48" s="23">
        <v>500</v>
      </c>
      <c r="E48" s="23">
        <v>0</v>
      </c>
      <c r="F48" s="23">
        <v>-40</v>
      </c>
      <c r="G48" s="23">
        <v>-8</v>
      </c>
      <c r="H48" s="23">
        <v>460</v>
      </c>
    </row>
    <row r="49" spans="1:8" x14ac:dyDescent="0.25">
      <c r="A49" s="21" t="s">
        <v>143</v>
      </c>
      <c r="B49" s="21" t="s">
        <v>99</v>
      </c>
      <c r="C49" s="22" t="s">
        <v>100</v>
      </c>
      <c r="D49" s="23">
        <v>2500</v>
      </c>
      <c r="E49" s="23">
        <v>0</v>
      </c>
      <c r="F49" s="23">
        <v>-1630</v>
      </c>
      <c r="G49" s="23">
        <v>-65.2</v>
      </c>
      <c r="H49" s="23">
        <v>870</v>
      </c>
    </row>
    <row r="50" spans="1:8" x14ac:dyDescent="0.25">
      <c r="A50" s="27" t="s">
        <v>92</v>
      </c>
      <c r="B50" s="27" t="s">
        <v>144</v>
      </c>
      <c r="C50" s="28" t="s">
        <v>145</v>
      </c>
      <c r="D50" s="29">
        <v>50</v>
      </c>
      <c r="E50" s="29">
        <v>0</v>
      </c>
      <c r="F50" s="29">
        <v>0</v>
      </c>
      <c r="G50" s="29">
        <v>0</v>
      </c>
      <c r="H50" s="29">
        <v>50</v>
      </c>
    </row>
    <row r="51" spans="1:8" x14ac:dyDescent="0.25">
      <c r="A51" s="15" t="s">
        <v>20</v>
      </c>
      <c r="B51" s="15" t="s">
        <v>18</v>
      </c>
      <c r="C51" s="16" t="s">
        <v>21</v>
      </c>
      <c r="D51" s="17">
        <v>50</v>
      </c>
      <c r="E51" s="17">
        <v>0</v>
      </c>
      <c r="F51" s="17">
        <v>0</v>
      </c>
      <c r="G51" s="17">
        <v>0</v>
      </c>
      <c r="H51" s="17">
        <v>50</v>
      </c>
    </row>
    <row r="52" spans="1:8" x14ac:dyDescent="0.25">
      <c r="A52" s="18" t="s">
        <v>22</v>
      </c>
      <c r="B52" s="18" t="s">
        <v>36</v>
      </c>
      <c r="C52" s="19" t="s">
        <v>37</v>
      </c>
      <c r="D52" s="20">
        <v>50</v>
      </c>
      <c r="E52" s="20">
        <v>0</v>
      </c>
      <c r="F52" s="20">
        <v>0</v>
      </c>
      <c r="G52" s="20">
        <v>0</v>
      </c>
      <c r="H52" s="20">
        <v>50</v>
      </c>
    </row>
    <row r="53" spans="1:8" x14ac:dyDescent="0.25">
      <c r="A53" s="21" t="s">
        <v>146</v>
      </c>
      <c r="B53" s="21" t="s">
        <v>96</v>
      </c>
      <c r="C53" s="22" t="s">
        <v>97</v>
      </c>
      <c r="D53" s="23">
        <v>50</v>
      </c>
      <c r="E53" s="23">
        <v>0</v>
      </c>
      <c r="F53" s="23">
        <v>0</v>
      </c>
      <c r="G53" s="23">
        <v>0</v>
      </c>
      <c r="H53" s="23">
        <v>50</v>
      </c>
    </row>
    <row r="54" spans="1:8" x14ac:dyDescent="0.25">
      <c r="A54" s="27" t="s">
        <v>92</v>
      </c>
      <c r="B54" s="27" t="s">
        <v>147</v>
      </c>
      <c r="C54" s="28" t="s">
        <v>148</v>
      </c>
      <c r="D54" s="29">
        <v>14800</v>
      </c>
      <c r="E54" s="29">
        <v>0</v>
      </c>
      <c r="F54" s="29">
        <v>0</v>
      </c>
      <c r="G54" s="29">
        <v>0</v>
      </c>
      <c r="H54" s="29">
        <v>14800</v>
      </c>
    </row>
    <row r="55" spans="1:8" x14ac:dyDescent="0.25">
      <c r="A55" s="15" t="s">
        <v>20</v>
      </c>
      <c r="B55" s="15" t="s">
        <v>18</v>
      </c>
      <c r="C55" s="16" t="s">
        <v>21</v>
      </c>
      <c r="D55" s="17">
        <v>14800</v>
      </c>
      <c r="E55" s="17">
        <v>0</v>
      </c>
      <c r="F55" s="17">
        <v>0</v>
      </c>
      <c r="G55" s="17">
        <v>0</v>
      </c>
      <c r="H55" s="17">
        <v>14800</v>
      </c>
    </row>
    <row r="56" spans="1:8" x14ac:dyDescent="0.25">
      <c r="A56" s="18" t="s">
        <v>22</v>
      </c>
      <c r="B56" s="18" t="s">
        <v>139</v>
      </c>
      <c r="C56" s="19" t="s">
        <v>140</v>
      </c>
      <c r="D56" s="20">
        <v>5500</v>
      </c>
      <c r="E56" s="20">
        <v>0</v>
      </c>
      <c r="F56" s="20">
        <v>0</v>
      </c>
      <c r="G56" s="20">
        <v>0</v>
      </c>
      <c r="H56" s="20">
        <v>5500</v>
      </c>
    </row>
    <row r="57" spans="1:8" x14ac:dyDescent="0.25">
      <c r="A57" s="21" t="s">
        <v>149</v>
      </c>
      <c r="B57" s="21" t="s">
        <v>96</v>
      </c>
      <c r="C57" s="22" t="s">
        <v>97</v>
      </c>
      <c r="D57" s="23">
        <v>1900</v>
      </c>
      <c r="E57" s="23">
        <v>0</v>
      </c>
      <c r="F57" s="23">
        <v>0</v>
      </c>
      <c r="G57" s="23">
        <v>0</v>
      </c>
      <c r="H57" s="23">
        <v>1900</v>
      </c>
    </row>
    <row r="58" spans="1:8" x14ac:dyDescent="0.25">
      <c r="A58" s="21" t="s">
        <v>150</v>
      </c>
      <c r="B58" s="21" t="s">
        <v>123</v>
      </c>
      <c r="C58" s="22" t="s">
        <v>124</v>
      </c>
      <c r="D58" s="23">
        <v>3600</v>
      </c>
      <c r="E58" s="23">
        <v>0</v>
      </c>
      <c r="F58" s="23">
        <v>0</v>
      </c>
      <c r="G58" s="23">
        <v>0</v>
      </c>
      <c r="H58" s="23">
        <v>3600</v>
      </c>
    </row>
    <row r="59" spans="1:8" x14ac:dyDescent="0.25">
      <c r="A59" s="18" t="s">
        <v>22</v>
      </c>
      <c r="B59" s="18" t="s">
        <v>48</v>
      </c>
      <c r="C59" s="19" t="s">
        <v>49</v>
      </c>
      <c r="D59" s="20">
        <v>9300</v>
      </c>
      <c r="E59" s="20">
        <v>0</v>
      </c>
      <c r="F59" s="20">
        <v>0</v>
      </c>
      <c r="G59" s="20">
        <v>0</v>
      </c>
      <c r="H59" s="20">
        <v>9300</v>
      </c>
    </row>
    <row r="60" spans="1:8" x14ac:dyDescent="0.25">
      <c r="A60" s="21" t="s">
        <v>151</v>
      </c>
      <c r="B60" s="21" t="s">
        <v>111</v>
      </c>
      <c r="C60" s="22" t="s">
        <v>112</v>
      </c>
      <c r="D60" s="23">
        <v>2000</v>
      </c>
      <c r="E60" s="23">
        <v>0</v>
      </c>
      <c r="F60" s="23">
        <v>-1700</v>
      </c>
      <c r="G60" s="23">
        <v>-85</v>
      </c>
      <c r="H60" s="23">
        <v>300</v>
      </c>
    </row>
    <row r="61" spans="1:8" x14ac:dyDescent="0.25">
      <c r="A61" s="21" t="s">
        <v>152</v>
      </c>
      <c r="B61" s="21" t="s">
        <v>96</v>
      </c>
      <c r="C61" s="22" t="s">
        <v>97</v>
      </c>
      <c r="D61" s="23">
        <v>5000</v>
      </c>
      <c r="E61" s="23">
        <v>0</v>
      </c>
      <c r="F61" s="23">
        <v>2700</v>
      </c>
      <c r="G61" s="23">
        <v>54</v>
      </c>
      <c r="H61" s="23">
        <v>7700</v>
      </c>
    </row>
    <row r="62" spans="1:8" x14ac:dyDescent="0.25">
      <c r="A62" s="21" t="s">
        <v>153</v>
      </c>
      <c r="B62" s="21" t="s">
        <v>126</v>
      </c>
      <c r="C62" s="22" t="s">
        <v>127</v>
      </c>
      <c r="D62" s="23">
        <v>2300</v>
      </c>
      <c r="E62" s="23">
        <v>0</v>
      </c>
      <c r="F62" s="23">
        <v>-1000</v>
      </c>
      <c r="G62" s="23">
        <v>-43.48</v>
      </c>
      <c r="H62" s="23">
        <v>1300</v>
      </c>
    </row>
    <row r="63" spans="1:8" ht="22.5" x14ac:dyDescent="0.25">
      <c r="A63" s="27" t="s">
        <v>92</v>
      </c>
      <c r="B63" s="27" t="s">
        <v>154</v>
      </c>
      <c r="C63" s="28" t="s">
        <v>155</v>
      </c>
      <c r="D63" s="29">
        <v>130</v>
      </c>
      <c r="E63" s="29">
        <v>0</v>
      </c>
      <c r="F63" s="29">
        <v>0</v>
      </c>
      <c r="G63" s="29">
        <v>0</v>
      </c>
      <c r="H63" s="29">
        <v>130</v>
      </c>
    </row>
    <row r="64" spans="1:8" x14ac:dyDescent="0.25">
      <c r="A64" s="15" t="s">
        <v>20</v>
      </c>
      <c r="B64" s="15" t="s">
        <v>18</v>
      </c>
      <c r="C64" s="16" t="s">
        <v>21</v>
      </c>
      <c r="D64" s="17">
        <v>130</v>
      </c>
      <c r="E64" s="17">
        <v>0</v>
      </c>
      <c r="F64" s="17">
        <v>0</v>
      </c>
      <c r="G64" s="17">
        <v>0</v>
      </c>
      <c r="H64" s="17">
        <v>130</v>
      </c>
    </row>
    <row r="65" spans="1:8" x14ac:dyDescent="0.25">
      <c r="A65" s="18" t="s">
        <v>22</v>
      </c>
      <c r="B65" s="18" t="s">
        <v>48</v>
      </c>
      <c r="C65" s="19" t="s">
        <v>49</v>
      </c>
      <c r="D65" s="20">
        <v>130</v>
      </c>
      <c r="E65" s="20">
        <v>0</v>
      </c>
      <c r="F65" s="20">
        <v>0</v>
      </c>
      <c r="G65" s="20">
        <v>0</v>
      </c>
      <c r="H65" s="20">
        <v>130</v>
      </c>
    </row>
    <row r="66" spans="1:8" x14ac:dyDescent="0.25">
      <c r="A66" s="21" t="s">
        <v>156</v>
      </c>
      <c r="B66" s="21" t="s">
        <v>157</v>
      </c>
      <c r="C66" s="22" t="s">
        <v>158</v>
      </c>
      <c r="D66" s="23">
        <v>130</v>
      </c>
      <c r="E66" s="23">
        <v>0</v>
      </c>
      <c r="F66" s="23">
        <v>0</v>
      </c>
      <c r="G66" s="23">
        <v>0</v>
      </c>
      <c r="H66" s="23">
        <v>130</v>
      </c>
    </row>
    <row r="67" spans="1:8" x14ac:dyDescent="0.25">
      <c r="A67" s="27" t="s">
        <v>92</v>
      </c>
      <c r="B67" s="27" t="s">
        <v>159</v>
      </c>
      <c r="C67" s="28" t="s">
        <v>160</v>
      </c>
      <c r="D67" s="29">
        <v>1617000</v>
      </c>
      <c r="E67" s="29">
        <v>0</v>
      </c>
      <c r="F67" s="29">
        <v>-44500</v>
      </c>
      <c r="G67" s="29">
        <v>-2.75</v>
      </c>
      <c r="H67" s="29">
        <v>1572500</v>
      </c>
    </row>
    <row r="68" spans="1:8" x14ac:dyDescent="0.25">
      <c r="A68" s="15" t="s">
        <v>20</v>
      </c>
      <c r="B68" s="15" t="s">
        <v>18</v>
      </c>
      <c r="C68" s="16" t="s">
        <v>21</v>
      </c>
      <c r="D68" s="17">
        <v>1617000</v>
      </c>
      <c r="E68" s="17">
        <v>0</v>
      </c>
      <c r="F68" s="17">
        <v>-44500</v>
      </c>
      <c r="G68" s="17">
        <v>-2.75</v>
      </c>
      <c r="H68" s="17">
        <v>1572500</v>
      </c>
    </row>
    <row r="69" spans="1:8" x14ac:dyDescent="0.25">
      <c r="A69" s="18" t="s">
        <v>22</v>
      </c>
      <c r="B69" s="18" t="s">
        <v>62</v>
      </c>
      <c r="C69" s="19" t="s">
        <v>63</v>
      </c>
      <c r="D69" s="20">
        <v>1617000</v>
      </c>
      <c r="E69" s="20">
        <v>0</v>
      </c>
      <c r="F69" s="20">
        <v>-44500</v>
      </c>
      <c r="G69" s="20">
        <v>-2.75</v>
      </c>
      <c r="H69" s="20">
        <v>1572500</v>
      </c>
    </row>
    <row r="70" spans="1:8" x14ac:dyDescent="0.25">
      <c r="A70" s="21" t="s">
        <v>161</v>
      </c>
      <c r="B70" s="21" t="s">
        <v>162</v>
      </c>
      <c r="C70" s="22" t="s">
        <v>163</v>
      </c>
      <c r="D70" s="23">
        <v>1304000</v>
      </c>
      <c r="E70" s="23">
        <v>0</v>
      </c>
      <c r="F70" s="23">
        <v>-30000</v>
      </c>
      <c r="G70" s="23">
        <v>-2.2999999999999998</v>
      </c>
      <c r="H70" s="23">
        <v>1274000</v>
      </c>
    </row>
    <row r="71" spans="1:8" x14ac:dyDescent="0.25">
      <c r="A71" s="21" t="s">
        <v>164</v>
      </c>
      <c r="B71" s="21" t="s">
        <v>108</v>
      </c>
      <c r="C71" s="22" t="s">
        <v>109</v>
      </c>
      <c r="D71" s="23">
        <v>50000</v>
      </c>
      <c r="E71" s="23">
        <v>0</v>
      </c>
      <c r="F71" s="23">
        <v>-2000</v>
      </c>
      <c r="G71" s="23">
        <v>-4</v>
      </c>
      <c r="H71" s="23">
        <v>48000</v>
      </c>
    </row>
    <row r="72" spans="1:8" x14ac:dyDescent="0.25">
      <c r="A72" s="21" t="s">
        <v>165</v>
      </c>
      <c r="B72" s="21" t="s">
        <v>166</v>
      </c>
      <c r="C72" s="22" t="s">
        <v>167</v>
      </c>
      <c r="D72" s="23">
        <v>215000</v>
      </c>
      <c r="E72" s="23">
        <v>0</v>
      </c>
      <c r="F72" s="23">
        <v>-5000</v>
      </c>
      <c r="G72" s="23">
        <v>-2.33</v>
      </c>
      <c r="H72" s="23">
        <v>210000</v>
      </c>
    </row>
    <row r="73" spans="1:8" x14ac:dyDescent="0.25">
      <c r="A73" s="21" t="s">
        <v>168</v>
      </c>
      <c r="B73" s="21" t="s">
        <v>111</v>
      </c>
      <c r="C73" s="22" t="s">
        <v>112</v>
      </c>
      <c r="D73" s="23">
        <v>45000</v>
      </c>
      <c r="E73" s="23">
        <v>0</v>
      </c>
      <c r="F73" s="23">
        <v>-7000</v>
      </c>
      <c r="G73" s="23">
        <v>-15.56</v>
      </c>
      <c r="H73" s="23">
        <v>38000</v>
      </c>
    </row>
    <row r="74" spans="1:8" x14ac:dyDescent="0.25">
      <c r="A74" s="21" t="s">
        <v>169</v>
      </c>
      <c r="B74" s="21" t="s">
        <v>102</v>
      </c>
      <c r="C74" s="22" t="s">
        <v>103</v>
      </c>
      <c r="D74" s="23">
        <v>3000</v>
      </c>
      <c r="E74" s="23">
        <v>0</v>
      </c>
      <c r="F74" s="23">
        <v>-500</v>
      </c>
      <c r="G74" s="23">
        <v>-16.670000000000002</v>
      </c>
      <c r="H74" s="23">
        <v>2500</v>
      </c>
    </row>
    <row r="75" spans="1:8" x14ac:dyDescent="0.25">
      <c r="A75" s="27" t="s">
        <v>92</v>
      </c>
      <c r="B75" s="27" t="s">
        <v>170</v>
      </c>
      <c r="C75" s="28" t="s">
        <v>171</v>
      </c>
      <c r="D75" s="29">
        <v>22000</v>
      </c>
      <c r="E75" s="29">
        <v>0</v>
      </c>
      <c r="F75" s="29">
        <v>0</v>
      </c>
      <c r="G75" s="29">
        <v>0</v>
      </c>
      <c r="H75" s="29">
        <v>22000</v>
      </c>
    </row>
    <row r="76" spans="1:8" x14ac:dyDescent="0.25">
      <c r="A76" s="15" t="s">
        <v>20</v>
      </c>
      <c r="B76" s="15" t="s">
        <v>18</v>
      </c>
      <c r="C76" s="16" t="s">
        <v>21</v>
      </c>
      <c r="D76" s="17">
        <v>22000</v>
      </c>
      <c r="E76" s="17">
        <v>0</v>
      </c>
      <c r="F76" s="17">
        <v>0</v>
      </c>
      <c r="G76" s="17">
        <v>0</v>
      </c>
      <c r="H76" s="17">
        <v>22000</v>
      </c>
    </row>
    <row r="77" spans="1:8" x14ac:dyDescent="0.25">
      <c r="A77" s="18" t="s">
        <v>22</v>
      </c>
      <c r="B77" s="18" t="s">
        <v>48</v>
      </c>
      <c r="C77" s="19" t="s">
        <v>49</v>
      </c>
      <c r="D77" s="20">
        <v>22000</v>
      </c>
      <c r="E77" s="20">
        <v>0</v>
      </c>
      <c r="F77" s="20">
        <v>0</v>
      </c>
      <c r="G77" s="20">
        <v>0</v>
      </c>
      <c r="H77" s="20">
        <v>22000</v>
      </c>
    </row>
    <row r="78" spans="1:8" x14ac:dyDescent="0.25">
      <c r="A78" s="21" t="s">
        <v>172</v>
      </c>
      <c r="B78" s="21" t="s">
        <v>96</v>
      </c>
      <c r="C78" s="22" t="s">
        <v>173</v>
      </c>
      <c r="D78" s="23">
        <v>22000</v>
      </c>
      <c r="E78" s="23">
        <v>0</v>
      </c>
      <c r="F78" s="23">
        <v>0</v>
      </c>
      <c r="G78" s="23">
        <v>0</v>
      </c>
      <c r="H78" s="23">
        <v>22000</v>
      </c>
    </row>
    <row r="79" spans="1:8" x14ac:dyDescent="0.25">
      <c r="A79" s="27" t="s">
        <v>92</v>
      </c>
      <c r="B79" s="27" t="s">
        <v>174</v>
      </c>
      <c r="C79" s="28" t="s">
        <v>175</v>
      </c>
      <c r="D79" s="29">
        <v>5305</v>
      </c>
      <c r="E79" s="29">
        <v>0</v>
      </c>
      <c r="F79" s="29">
        <v>0</v>
      </c>
      <c r="G79" s="29">
        <v>0</v>
      </c>
      <c r="H79" s="29">
        <v>5305</v>
      </c>
    </row>
    <row r="80" spans="1:8" x14ac:dyDescent="0.25">
      <c r="A80" s="15" t="s">
        <v>20</v>
      </c>
      <c r="B80" s="15" t="s">
        <v>18</v>
      </c>
      <c r="C80" s="16" t="s">
        <v>21</v>
      </c>
      <c r="D80" s="17">
        <v>5305</v>
      </c>
      <c r="E80" s="17">
        <v>0</v>
      </c>
      <c r="F80" s="17">
        <v>0</v>
      </c>
      <c r="G80" s="17">
        <v>0</v>
      </c>
      <c r="H80" s="17">
        <v>5305</v>
      </c>
    </row>
    <row r="81" spans="1:8" x14ac:dyDescent="0.25">
      <c r="A81" s="18" t="s">
        <v>22</v>
      </c>
      <c r="B81" s="18" t="s">
        <v>139</v>
      </c>
      <c r="C81" s="19" t="s">
        <v>140</v>
      </c>
      <c r="D81" s="20">
        <v>5305</v>
      </c>
      <c r="E81" s="20">
        <v>0</v>
      </c>
      <c r="F81" s="20">
        <v>0</v>
      </c>
      <c r="G81" s="20">
        <v>0</v>
      </c>
      <c r="H81" s="20">
        <v>5305</v>
      </c>
    </row>
    <row r="82" spans="1:8" x14ac:dyDescent="0.25">
      <c r="A82" s="21" t="s">
        <v>176</v>
      </c>
      <c r="B82" s="21" t="s">
        <v>123</v>
      </c>
      <c r="C82" s="22" t="s">
        <v>177</v>
      </c>
      <c r="D82" s="23">
        <v>5305</v>
      </c>
      <c r="E82" s="23">
        <v>0</v>
      </c>
      <c r="F82" s="23">
        <v>0</v>
      </c>
      <c r="G82" s="23">
        <v>0</v>
      </c>
      <c r="H82" s="23">
        <v>5305</v>
      </c>
    </row>
    <row r="83" spans="1:8" ht="22.5" x14ac:dyDescent="0.25">
      <c r="A83" s="27" t="s">
        <v>178</v>
      </c>
      <c r="B83" s="27" t="s">
        <v>179</v>
      </c>
      <c r="C83" s="28" t="s">
        <v>180</v>
      </c>
      <c r="D83" s="29">
        <v>8436</v>
      </c>
      <c r="E83" s="29">
        <v>0</v>
      </c>
      <c r="F83" s="29">
        <v>4800</v>
      </c>
      <c r="G83" s="29">
        <v>56.9</v>
      </c>
      <c r="H83" s="29">
        <v>13236</v>
      </c>
    </row>
    <row r="84" spans="1:8" x14ac:dyDescent="0.25">
      <c r="A84" s="15" t="s">
        <v>20</v>
      </c>
      <c r="B84" s="15" t="s">
        <v>18</v>
      </c>
      <c r="C84" s="16" t="s">
        <v>21</v>
      </c>
      <c r="D84" s="17">
        <v>8436</v>
      </c>
      <c r="E84" s="17">
        <v>0</v>
      </c>
      <c r="F84" s="17">
        <v>4800</v>
      </c>
      <c r="G84" s="17">
        <v>56.9</v>
      </c>
      <c r="H84" s="17">
        <v>13236</v>
      </c>
    </row>
    <row r="85" spans="1:8" x14ac:dyDescent="0.25">
      <c r="A85" s="18" t="s">
        <v>22</v>
      </c>
      <c r="B85" s="18" t="s">
        <v>105</v>
      </c>
      <c r="C85" s="19" t="s">
        <v>106</v>
      </c>
      <c r="D85" s="20">
        <v>7050</v>
      </c>
      <c r="E85" s="20">
        <v>0</v>
      </c>
      <c r="F85" s="20">
        <v>4800</v>
      </c>
      <c r="G85" s="20">
        <v>68.09</v>
      </c>
      <c r="H85" s="20">
        <v>11850</v>
      </c>
    </row>
    <row r="86" spans="1:8" x14ac:dyDescent="0.25">
      <c r="A86" s="21" t="s">
        <v>181</v>
      </c>
      <c r="B86" s="21" t="s">
        <v>126</v>
      </c>
      <c r="C86" s="22" t="s">
        <v>127</v>
      </c>
      <c r="D86" s="23">
        <v>7050</v>
      </c>
      <c r="E86" s="23">
        <v>0</v>
      </c>
      <c r="F86" s="23">
        <v>4800</v>
      </c>
      <c r="G86" s="23">
        <v>68.09</v>
      </c>
      <c r="H86" s="23">
        <v>11850</v>
      </c>
    </row>
    <row r="87" spans="1:8" x14ac:dyDescent="0.25">
      <c r="A87" s="18" t="s">
        <v>22</v>
      </c>
      <c r="B87" s="18" t="s">
        <v>73</v>
      </c>
      <c r="C87" s="19" t="s">
        <v>74</v>
      </c>
      <c r="D87" s="20">
        <v>1300</v>
      </c>
      <c r="E87" s="20">
        <v>0</v>
      </c>
      <c r="F87" s="20">
        <v>0</v>
      </c>
      <c r="G87" s="20">
        <v>0</v>
      </c>
      <c r="H87" s="20">
        <v>1300</v>
      </c>
    </row>
    <row r="88" spans="1:8" x14ac:dyDescent="0.25">
      <c r="A88" s="21" t="s">
        <v>182</v>
      </c>
      <c r="B88" s="21" t="s">
        <v>102</v>
      </c>
      <c r="C88" s="22" t="s">
        <v>103</v>
      </c>
      <c r="D88" s="23">
        <v>100</v>
      </c>
      <c r="E88" s="23">
        <v>0</v>
      </c>
      <c r="F88" s="23">
        <v>0</v>
      </c>
      <c r="G88" s="23">
        <v>0</v>
      </c>
      <c r="H88" s="23">
        <v>100</v>
      </c>
    </row>
    <row r="89" spans="1:8" x14ac:dyDescent="0.25">
      <c r="A89" s="21" t="s">
        <v>183</v>
      </c>
      <c r="B89" s="21" t="s">
        <v>126</v>
      </c>
      <c r="C89" s="22" t="s">
        <v>127</v>
      </c>
      <c r="D89" s="23">
        <v>1200</v>
      </c>
      <c r="E89" s="23">
        <v>0</v>
      </c>
      <c r="F89" s="23">
        <v>0</v>
      </c>
      <c r="G89" s="23">
        <v>0</v>
      </c>
      <c r="H89" s="23">
        <v>1200</v>
      </c>
    </row>
    <row r="90" spans="1:8" x14ac:dyDescent="0.25">
      <c r="A90" s="18" t="s">
        <v>22</v>
      </c>
      <c r="B90" s="18" t="s">
        <v>78</v>
      </c>
      <c r="C90" s="19" t="s">
        <v>79</v>
      </c>
      <c r="D90" s="20">
        <v>86</v>
      </c>
      <c r="E90" s="20">
        <v>0</v>
      </c>
      <c r="F90" s="20">
        <v>0</v>
      </c>
      <c r="G90" s="20">
        <v>0</v>
      </c>
      <c r="H90" s="20">
        <v>86</v>
      </c>
    </row>
    <row r="91" spans="1:8" x14ac:dyDescent="0.25">
      <c r="A91" s="21" t="s">
        <v>184</v>
      </c>
      <c r="B91" s="21" t="s">
        <v>126</v>
      </c>
      <c r="C91" s="22" t="s">
        <v>127</v>
      </c>
      <c r="D91" s="23">
        <v>86</v>
      </c>
      <c r="E91" s="23">
        <v>0</v>
      </c>
      <c r="F91" s="23">
        <v>0</v>
      </c>
      <c r="G91" s="23">
        <v>0</v>
      </c>
      <c r="H91" s="23">
        <v>86</v>
      </c>
    </row>
    <row r="92" spans="1:8" ht="22.5" x14ac:dyDescent="0.25">
      <c r="A92" s="27" t="s">
        <v>178</v>
      </c>
      <c r="B92" s="27" t="s">
        <v>185</v>
      </c>
      <c r="C92" s="28" t="s">
        <v>186</v>
      </c>
      <c r="D92" s="29">
        <v>7000</v>
      </c>
      <c r="E92" s="29">
        <v>0</v>
      </c>
      <c r="F92" s="29">
        <v>200</v>
      </c>
      <c r="G92" s="29">
        <v>2.86</v>
      </c>
      <c r="H92" s="29">
        <v>7200</v>
      </c>
    </row>
    <row r="93" spans="1:8" x14ac:dyDescent="0.25">
      <c r="A93" s="15" t="s">
        <v>20</v>
      </c>
      <c r="B93" s="15" t="s">
        <v>18</v>
      </c>
      <c r="C93" s="16" t="s">
        <v>21</v>
      </c>
      <c r="D93" s="17">
        <v>7000</v>
      </c>
      <c r="E93" s="17">
        <v>0</v>
      </c>
      <c r="F93" s="17">
        <v>200</v>
      </c>
      <c r="G93" s="17">
        <v>2.86</v>
      </c>
      <c r="H93" s="17">
        <v>7200</v>
      </c>
    </row>
    <row r="94" spans="1:8" x14ac:dyDescent="0.25">
      <c r="A94" s="18" t="s">
        <v>22</v>
      </c>
      <c r="B94" s="18" t="s">
        <v>139</v>
      </c>
      <c r="C94" s="19" t="s">
        <v>140</v>
      </c>
      <c r="D94" s="20">
        <v>2500</v>
      </c>
      <c r="E94" s="20">
        <v>0</v>
      </c>
      <c r="F94" s="20">
        <v>0</v>
      </c>
      <c r="G94" s="20">
        <v>0</v>
      </c>
      <c r="H94" s="20">
        <v>2500</v>
      </c>
    </row>
    <row r="95" spans="1:8" x14ac:dyDescent="0.25">
      <c r="A95" s="21" t="s">
        <v>187</v>
      </c>
      <c r="B95" s="21" t="s">
        <v>123</v>
      </c>
      <c r="C95" s="22" t="s">
        <v>124</v>
      </c>
      <c r="D95" s="23">
        <v>2500</v>
      </c>
      <c r="E95" s="23">
        <v>0</v>
      </c>
      <c r="F95" s="23">
        <v>0</v>
      </c>
      <c r="G95" s="23">
        <v>0</v>
      </c>
      <c r="H95" s="23">
        <v>2500</v>
      </c>
    </row>
    <row r="96" spans="1:8" x14ac:dyDescent="0.25">
      <c r="A96" s="18" t="s">
        <v>22</v>
      </c>
      <c r="B96" s="18" t="s">
        <v>48</v>
      </c>
      <c r="C96" s="19" t="s">
        <v>49</v>
      </c>
      <c r="D96" s="20">
        <v>4500</v>
      </c>
      <c r="E96" s="20">
        <v>0</v>
      </c>
      <c r="F96" s="20">
        <v>200</v>
      </c>
      <c r="G96" s="20">
        <v>4.4400000000000004</v>
      </c>
      <c r="H96" s="20">
        <v>4700</v>
      </c>
    </row>
    <row r="97" spans="1:8" x14ac:dyDescent="0.25">
      <c r="A97" s="21" t="s">
        <v>188</v>
      </c>
      <c r="B97" s="21" t="s">
        <v>189</v>
      </c>
      <c r="C97" s="22" t="s">
        <v>190</v>
      </c>
      <c r="D97" s="23">
        <v>4500</v>
      </c>
      <c r="E97" s="23">
        <v>0</v>
      </c>
      <c r="F97" s="23">
        <v>200</v>
      </c>
      <c r="G97" s="23">
        <v>4.4400000000000004</v>
      </c>
      <c r="H97" s="23">
        <v>4700</v>
      </c>
    </row>
    <row r="98" spans="1:8" ht="22.5" x14ac:dyDescent="0.25">
      <c r="A98" s="27" t="s">
        <v>191</v>
      </c>
      <c r="B98" s="27" t="s">
        <v>192</v>
      </c>
      <c r="C98" s="28" t="s">
        <v>193</v>
      </c>
      <c r="D98" s="29">
        <v>201870</v>
      </c>
      <c r="E98" s="29">
        <v>0</v>
      </c>
      <c r="F98" s="29">
        <v>8090</v>
      </c>
      <c r="G98" s="29">
        <v>4.01</v>
      </c>
      <c r="H98" s="29">
        <v>209960</v>
      </c>
    </row>
    <row r="99" spans="1:8" x14ac:dyDescent="0.25">
      <c r="A99" s="15" t="s">
        <v>20</v>
      </c>
      <c r="B99" s="15" t="s">
        <v>18</v>
      </c>
      <c r="C99" s="16" t="s">
        <v>21</v>
      </c>
      <c r="D99" s="17">
        <v>201870</v>
      </c>
      <c r="E99" s="17">
        <v>0</v>
      </c>
      <c r="F99" s="17">
        <v>8090</v>
      </c>
      <c r="G99" s="17">
        <v>4.01</v>
      </c>
      <c r="H99" s="17">
        <v>209960</v>
      </c>
    </row>
    <row r="100" spans="1:8" x14ac:dyDescent="0.25">
      <c r="A100" s="18" t="s">
        <v>22</v>
      </c>
      <c r="B100" s="18" t="s">
        <v>139</v>
      </c>
      <c r="C100" s="19" t="s">
        <v>140</v>
      </c>
      <c r="D100" s="20">
        <v>57832</v>
      </c>
      <c r="E100" s="20">
        <v>0</v>
      </c>
      <c r="F100" s="20">
        <v>3887</v>
      </c>
      <c r="G100" s="20">
        <v>6.72</v>
      </c>
      <c r="H100" s="20">
        <v>61719</v>
      </c>
    </row>
    <row r="101" spans="1:8" x14ac:dyDescent="0.25">
      <c r="A101" s="21" t="s">
        <v>194</v>
      </c>
      <c r="B101" s="21" t="s">
        <v>162</v>
      </c>
      <c r="C101" s="22" t="s">
        <v>163</v>
      </c>
      <c r="D101" s="23">
        <v>55147</v>
      </c>
      <c r="E101" s="23">
        <v>0</v>
      </c>
      <c r="F101" s="23">
        <v>1697</v>
      </c>
      <c r="G101" s="23">
        <v>3.08</v>
      </c>
      <c r="H101" s="23">
        <v>56844</v>
      </c>
    </row>
    <row r="102" spans="1:8" x14ac:dyDescent="0.25">
      <c r="A102" s="21" t="s">
        <v>195</v>
      </c>
      <c r="B102" s="21" t="s">
        <v>108</v>
      </c>
      <c r="C102" s="22" t="s">
        <v>109</v>
      </c>
      <c r="D102" s="23">
        <v>640</v>
      </c>
      <c r="E102" s="23">
        <v>0</v>
      </c>
      <c r="F102" s="23">
        <v>1100</v>
      </c>
      <c r="G102" s="23">
        <v>171.88</v>
      </c>
      <c r="H102" s="23">
        <v>1740</v>
      </c>
    </row>
    <row r="103" spans="1:8" x14ac:dyDescent="0.25">
      <c r="A103" s="21" t="s">
        <v>196</v>
      </c>
      <c r="B103" s="21" t="s">
        <v>166</v>
      </c>
      <c r="C103" s="22" t="s">
        <v>167</v>
      </c>
      <c r="D103" s="23">
        <v>1135</v>
      </c>
      <c r="E103" s="23">
        <v>0</v>
      </c>
      <c r="F103" s="23">
        <v>700</v>
      </c>
      <c r="G103" s="23">
        <v>61.67</v>
      </c>
      <c r="H103" s="23">
        <v>1835</v>
      </c>
    </row>
    <row r="104" spans="1:8" x14ac:dyDescent="0.25">
      <c r="A104" s="21" t="s">
        <v>197</v>
      </c>
      <c r="B104" s="21" t="s">
        <v>111</v>
      </c>
      <c r="C104" s="22" t="s">
        <v>112</v>
      </c>
      <c r="D104" s="23">
        <v>610</v>
      </c>
      <c r="E104" s="23">
        <v>0</v>
      </c>
      <c r="F104" s="23">
        <v>250</v>
      </c>
      <c r="G104" s="23">
        <v>40.98</v>
      </c>
      <c r="H104" s="23">
        <v>860</v>
      </c>
    </row>
    <row r="105" spans="1:8" x14ac:dyDescent="0.25">
      <c r="A105" s="21" t="s">
        <v>198</v>
      </c>
      <c r="B105" s="21" t="s">
        <v>99</v>
      </c>
      <c r="C105" s="22" t="s">
        <v>100</v>
      </c>
      <c r="D105" s="23">
        <v>300</v>
      </c>
      <c r="E105" s="23">
        <v>0</v>
      </c>
      <c r="F105" s="23">
        <v>140</v>
      </c>
      <c r="G105" s="23">
        <v>46.67</v>
      </c>
      <c r="H105" s="23">
        <v>440</v>
      </c>
    </row>
    <row r="106" spans="1:8" x14ac:dyDescent="0.25">
      <c r="A106" s="18" t="s">
        <v>22</v>
      </c>
      <c r="B106" s="18" t="s">
        <v>199</v>
      </c>
      <c r="C106" s="19" t="s">
        <v>200</v>
      </c>
      <c r="D106" s="20">
        <v>22993</v>
      </c>
      <c r="E106" s="20">
        <v>0</v>
      </c>
      <c r="F106" s="20">
        <v>-695</v>
      </c>
      <c r="G106" s="20">
        <v>-3.02</v>
      </c>
      <c r="H106" s="20">
        <v>22298</v>
      </c>
    </row>
    <row r="107" spans="1:8" x14ac:dyDescent="0.25">
      <c r="A107" s="21" t="s">
        <v>201</v>
      </c>
      <c r="B107" s="21" t="s">
        <v>162</v>
      </c>
      <c r="C107" s="22" t="s">
        <v>163</v>
      </c>
      <c r="D107" s="23">
        <v>22993</v>
      </c>
      <c r="E107" s="23">
        <v>0</v>
      </c>
      <c r="F107" s="23">
        <v>-695</v>
      </c>
      <c r="G107" s="23">
        <v>-3.02</v>
      </c>
      <c r="H107" s="23">
        <v>22298</v>
      </c>
    </row>
    <row r="108" spans="1:8" x14ac:dyDescent="0.25">
      <c r="A108" s="18" t="s">
        <v>22</v>
      </c>
      <c r="B108" s="18" t="s">
        <v>202</v>
      </c>
      <c r="C108" s="19" t="s">
        <v>203</v>
      </c>
      <c r="D108" s="20">
        <v>121045</v>
      </c>
      <c r="E108" s="20">
        <v>0</v>
      </c>
      <c r="F108" s="20">
        <v>4898</v>
      </c>
      <c r="G108" s="20">
        <v>4.05</v>
      </c>
      <c r="H108" s="20">
        <v>125943</v>
      </c>
    </row>
    <row r="109" spans="1:8" x14ac:dyDescent="0.25">
      <c r="A109" s="21" t="s">
        <v>204</v>
      </c>
      <c r="B109" s="21" t="s">
        <v>162</v>
      </c>
      <c r="C109" s="22" t="s">
        <v>163</v>
      </c>
      <c r="D109" s="23">
        <v>74560</v>
      </c>
      <c r="E109" s="23">
        <v>0</v>
      </c>
      <c r="F109" s="23">
        <v>7298</v>
      </c>
      <c r="G109" s="23">
        <v>9.7899999999999991</v>
      </c>
      <c r="H109" s="23">
        <v>81858</v>
      </c>
    </row>
    <row r="110" spans="1:8" x14ac:dyDescent="0.25">
      <c r="A110" s="21" t="s">
        <v>205</v>
      </c>
      <c r="B110" s="21" t="s">
        <v>108</v>
      </c>
      <c r="C110" s="22" t="s">
        <v>109</v>
      </c>
      <c r="D110" s="23">
        <v>11700</v>
      </c>
      <c r="E110" s="23">
        <v>0</v>
      </c>
      <c r="F110" s="23">
        <v>-1120</v>
      </c>
      <c r="G110" s="23">
        <v>-9.57</v>
      </c>
      <c r="H110" s="23">
        <v>10580</v>
      </c>
    </row>
    <row r="111" spans="1:8" x14ac:dyDescent="0.25">
      <c r="A111" s="21" t="s">
        <v>206</v>
      </c>
      <c r="B111" s="21" t="s">
        <v>166</v>
      </c>
      <c r="C111" s="22" t="s">
        <v>167</v>
      </c>
      <c r="D111" s="23">
        <v>23615</v>
      </c>
      <c r="E111" s="23">
        <v>0</v>
      </c>
      <c r="F111" s="23">
        <v>250</v>
      </c>
      <c r="G111" s="23">
        <v>1.06</v>
      </c>
      <c r="H111" s="23">
        <v>23865</v>
      </c>
    </row>
    <row r="112" spans="1:8" x14ac:dyDescent="0.25">
      <c r="A112" s="21" t="s">
        <v>207</v>
      </c>
      <c r="B112" s="21" t="s">
        <v>111</v>
      </c>
      <c r="C112" s="22" t="s">
        <v>112</v>
      </c>
      <c r="D112" s="23">
        <v>10570</v>
      </c>
      <c r="E112" s="23">
        <v>0</v>
      </c>
      <c r="F112" s="23">
        <v>-1580</v>
      </c>
      <c r="G112" s="23">
        <v>-14.95</v>
      </c>
      <c r="H112" s="23">
        <v>8990</v>
      </c>
    </row>
    <row r="113" spans="1:8" x14ac:dyDescent="0.25">
      <c r="A113" s="21" t="s">
        <v>208</v>
      </c>
      <c r="B113" s="21" t="s">
        <v>99</v>
      </c>
      <c r="C113" s="22" t="s">
        <v>100</v>
      </c>
      <c r="D113" s="23">
        <v>600</v>
      </c>
      <c r="E113" s="23">
        <v>0</v>
      </c>
      <c r="F113" s="23">
        <v>50</v>
      </c>
      <c r="G113" s="23">
        <v>8.33</v>
      </c>
      <c r="H113" s="23">
        <v>650</v>
      </c>
    </row>
    <row r="114" spans="1:8" x14ac:dyDescent="0.25">
      <c r="A114" s="24" t="s">
        <v>89</v>
      </c>
      <c r="B114" s="24" t="s">
        <v>209</v>
      </c>
      <c r="C114" s="25" t="s">
        <v>210</v>
      </c>
      <c r="D114" s="26">
        <v>8301</v>
      </c>
      <c r="E114" s="26">
        <v>0</v>
      </c>
      <c r="F114" s="26">
        <v>0</v>
      </c>
      <c r="G114" s="26">
        <v>0</v>
      </c>
      <c r="H114" s="26">
        <v>8301</v>
      </c>
    </row>
    <row r="115" spans="1:8" ht="22.5" x14ac:dyDescent="0.25">
      <c r="A115" s="27" t="s">
        <v>191</v>
      </c>
      <c r="B115" s="27" t="s">
        <v>211</v>
      </c>
      <c r="C115" s="28" t="s">
        <v>212</v>
      </c>
      <c r="D115" s="29">
        <v>8301</v>
      </c>
      <c r="E115" s="29">
        <v>0</v>
      </c>
      <c r="F115" s="29">
        <v>0</v>
      </c>
      <c r="G115" s="29">
        <v>0</v>
      </c>
      <c r="H115" s="29">
        <v>8301</v>
      </c>
    </row>
    <row r="116" spans="1:8" x14ac:dyDescent="0.25">
      <c r="A116" s="15" t="s">
        <v>20</v>
      </c>
      <c r="B116" s="15" t="s">
        <v>18</v>
      </c>
      <c r="C116" s="16" t="s">
        <v>21</v>
      </c>
      <c r="D116" s="17">
        <v>8301</v>
      </c>
      <c r="E116" s="17">
        <v>0</v>
      </c>
      <c r="F116" s="17">
        <v>0</v>
      </c>
      <c r="G116" s="17">
        <v>0</v>
      </c>
      <c r="H116" s="17">
        <v>8301</v>
      </c>
    </row>
    <row r="117" spans="1:8" x14ac:dyDescent="0.25">
      <c r="A117" s="18" t="s">
        <v>22</v>
      </c>
      <c r="B117" s="18" t="s">
        <v>65</v>
      </c>
      <c r="C117" s="19" t="s">
        <v>66</v>
      </c>
      <c r="D117" s="20">
        <v>7000</v>
      </c>
      <c r="E117" s="20">
        <v>0</v>
      </c>
      <c r="F117" s="20">
        <v>0</v>
      </c>
      <c r="G117" s="20">
        <v>0</v>
      </c>
      <c r="H117" s="20">
        <v>7000</v>
      </c>
    </row>
    <row r="118" spans="1:8" x14ac:dyDescent="0.25">
      <c r="A118" s="21" t="s">
        <v>213</v>
      </c>
      <c r="B118" s="21" t="s">
        <v>111</v>
      </c>
      <c r="C118" s="22" t="s">
        <v>112</v>
      </c>
      <c r="D118" s="23">
        <v>3500</v>
      </c>
      <c r="E118" s="23">
        <v>0</v>
      </c>
      <c r="F118" s="23">
        <v>-700</v>
      </c>
      <c r="G118" s="23">
        <v>-20</v>
      </c>
      <c r="H118" s="23">
        <v>2800</v>
      </c>
    </row>
    <row r="119" spans="1:8" x14ac:dyDescent="0.25">
      <c r="A119" s="21" t="s">
        <v>214</v>
      </c>
      <c r="B119" s="21" t="s">
        <v>96</v>
      </c>
      <c r="C119" s="22" t="s">
        <v>97</v>
      </c>
      <c r="D119" s="23">
        <v>500</v>
      </c>
      <c r="E119" s="23">
        <v>0</v>
      </c>
      <c r="F119" s="23">
        <v>-500</v>
      </c>
      <c r="G119" s="23">
        <v>-100</v>
      </c>
      <c r="H119" s="23">
        <v>0</v>
      </c>
    </row>
    <row r="120" spans="1:8" x14ac:dyDescent="0.25">
      <c r="A120" s="21" t="s">
        <v>215</v>
      </c>
      <c r="B120" s="21" t="s">
        <v>102</v>
      </c>
      <c r="C120" s="22" t="s">
        <v>103</v>
      </c>
      <c r="D120" s="23">
        <v>3000</v>
      </c>
      <c r="E120" s="23">
        <v>0</v>
      </c>
      <c r="F120" s="23">
        <v>-1000</v>
      </c>
      <c r="G120" s="23">
        <v>-33.33</v>
      </c>
      <c r="H120" s="23">
        <v>2000</v>
      </c>
    </row>
    <row r="121" spans="1:8" x14ac:dyDescent="0.25">
      <c r="A121" s="21" t="s">
        <v>216</v>
      </c>
      <c r="B121" s="21" t="s">
        <v>126</v>
      </c>
      <c r="C121" s="22" t="s">
        <v>127</v>
      </c>
      <c r="D121" s="23">
        <v>0</v>
      </c>
      <c r="E121" s="23">
        <v>0</v>
      </c>
      <c r="F121" s="23">
        <v>2200</v>
      </c>
      <c r="G121" s="23">
        <v>100</v>
      </c>
      <c r="H121" s="23">
        <v>2200</v>
      </c>
    </row>
    <row r="122" spans="1:8" x14ac:dyDescent="0.25">
      <c r="A122" s="18" t="s">
        <v>22</v>
      </c>
      <c r="B122" s="18" t="s">
        <v>70</v>
      </c>
      <c r="C122" s="19" t="s">
        <v>71</v>
      </c>
      <c r="D122" s="20">
        <v>1301</v>
      </c>
      <c r="E122" s="20">
        <v>0</v>
      </c>
      <c r="F122" s="20">
        <v>0</v>
      </c>
      <c r="G122" s="20">
        <v>0</v>
      </c>
      <c r="H122" s="20">
        <v>1301</v>
      </c>
    </row>
    <row r="123" spans="1:8" x14ac:dyDescent="0.25">
      <c r="A123" s="21" t="s">
        <v>217</v>
      </c>
      <c r="B123" s="21" t="s">
        <v>111</v>
      </c>
      <c r="C123" s="22" t="s">
        <v>112</v>
      </c>
      <c r="D123" s="23">
        <v>0</v>
      </c>
      <c r="E123" s="23">
        <v>0</v>
      </c>
      <c r="F123" s="23">
        <v>0</v>
      </c>
      <c r="G123" s="23">
        <v>0</v>
      </c>
      <c r="H123" s="23">
        <v>0</v>
      </c>
    </row>
    <row r="124" spans="1:8" x14ac:dyDescent="0.25">
      <c r="A124" s="21" t="s">
        <v>218</v>
      </c>
      <c r="B124" s="21" t="s">
        <v>96</v>
      </c>
      <c r="C124" s="22" t="s">
        <v>97</v>
      </c>
      <c r="D124" s="23">
        <v>643</v>
      </c>
      <c r="E124" s="23">
        <v>0</v>
      </c>
      <c r="F124" s="23">
        <v>0</v>
      </c>
      <c r="G124" s="23">
        <v>0</v>
      </c>
      <c r="H124" s="23">
        <v>643</v>
      </c>
    </row>
    <row r="125" spans="1:8" x14ac:dyDescent="0.25">
      <c r="A125" s="21" t="s">
        <v>219</v>
      </c>
      <c r="B125" s="21" t="s">
        <v>102</v>
      </c>
      <c r="C125" s="22" t="s">
        <v>103</v>
      </c>
      <c r="D125" s="23">
        <v>0</v>
      </c>
      <c r="E125" s="23">
        <v>0</v>
      </c>
      <c r="F125" s="23">
        <v>0</v>
      </c>
      <c r="G125" s="23">
        <v>0</v>
      </c>
      <c r="H125" s="23">
        <v>0</v>
      </c>
    </row>
    <row r="126" spans="1:8" x14ac:dyDescent="0.25">
      <c r="A126" s="21" t="s">
        <v>220</v>
      </c>
      <c r="B126" s="21" t="s">
        <v>126</v>
      </c>
      <c r="C126" s="22" t="s">
        <v>127</v>
      </c>
      <c r="D126" s="23">
        <v>658</v>
      </c>
      <c r="E126" s="23">
        <v>0</v>
      </c>
      <c r="F126" s="23">
        <v>0</v>
      </c>
      <c r="G126" s="23">
        <v>0</v>
      </c>
      <c r="H126" s="23">
        <v>658</v>
      </c>
    </row>
  </sheetData>
  <pageMargins left="0.39370078740157499" right="0.196850393700787" top="0.39370078740157499" bottom="0.63976377952755903" header="0.39370078740157499" footer="0.39370078740157499"/>
  <pageSetup paperSize="9" orientation="landscape" horizontalDpi="300" verticalDpi="300" r:id="rId1"/>
  <headerFooter alignWithMargins="0">
    <oddFooter>&amp;L&amp;"Arial,Regular"&amp;8 LC147RP-IRIP &amp;C&amp;"Arial,Regular"&amp;8Stranica &amp;P od &amp;N &amp;R&amp;"Arial,Regular"&amp;8 *Obrada LC*</oddFooter>
  </headerFooter>
  <rowBreaks count="2" manualBreakCount="2">
    <brk id="66" max="16383" man="1"/>
    <brk id="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Drazenka Krajacic</cp:lastModifiedBy>
  <cp:lastPrinted>2026-01-12T12:52:05Z</cp:lastPrinted>
  <dcterms:created xsi:type="dcterms:W3CDTF">2025-12-22T08:47:16Z</dcterms:created>
  <dcterms:modified xsi:type="dcterms:W3CDTF">2026-02-12T09:08:57Z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