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PLAN 2023-2025\"/>
    </mc:Choice>
  </mc:AlternateContent>
  <xr:revisionPtr revIDLastSave="0" documentId="13_ncr:1_{E2677833-31D9-4711-9D92-5F86FB82B732}" xr6:coauthVersionLast="37" xr6:coauthVersionMax="37" xr10:uidLastSave="{00000000-0000-0000-0000-000000000000}"/>
  <bookViews>
    <workbookView xWindow="0" yWindow="0" windowWidth="13425" windowHeight="8415" firstSheet="4" activeTab="7" xr2:uid="{00000000-000D-0000-FFFF-FFFF00000000}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</sheets>
  <calcPr calcId="179021"/>
</workbook>
</file>

<file path=xl/calcChain.xml><?xml version="1.0" encoding="utf-8"?>
<calcChain xmlns="http://schemas.openxmlformats.org/spreadsheetml/2006/main">
  <c r="W35" i="2" l="1"/>
  <c r="W44" i="2"/>
  <c r="W72" i="2"/>
  <c r="W76" i="2"/>
  <c r="W12" i="2"/>
  <c r="W17" i="2"/>
  <c r="W20" i="2"/>
  <c r="W23" i="2"/>
  <c r="W27" i="2"/>
  <c r="M408" i="8" l="1"/>
  <c r="M232" i="8" l="1"/>
  <c r="K115" i="8"/>
  <c r="K91" i="8"/>
  <c r="W13" i="3" l="1"/>
  <c r="W14" i="3"/>
  <c r="W15" i="3"/>
  <c r="W17" i="3"/>
  <c r="W18" i="3"/>
  <c r="W19" i="3"/>
  <c r="W20" i="3"/>
  <c r="W21" i="3"/>
  <c r="W22" i="3"/>
  <c r="W23" i="3"/>
  <c r="W24" i="3"/>
  <c r="W25" i="3"/>
  <c r="W26" i="3"/>
  <c r="W27" i="3"/>
  <c r="W28" i="3"/>
  <c r="W12" i="3"/>
  <c r="U13" i="3"/>
  <c r="U14" i="3"/>
  <c r="U15" i="3"/>
  <c r="U17" i="3"/>
  <c r="U18" i="3"/>
  <c r="U19" i="3"/>
  <c r="U20" i="3"/>
  <c r="U22" i="3"/>
  <c r="U23" i="3"/>
  <c r="U26" i="3"/>
  <c r="U27" i="3"/>
  <c r="U12" i="3"/>
  <c r="O16" i="3"/>
  <c r="Q16" i="3"/>
  <c r="S16" i="3"/>
  <c r="S11" i="3" s="1"/>
  <c r="W11" i="3" s="1"/>
  <c r="M16" i="3"/>
  <c r="M11" i="3" s="1"/>
  <c r="O11" i="3"/>
  <c r="Q11" i="3"/>
  <c r="U12" i="2"/>
  <c r="U13" i="2"/>
  <c r="U14" i="2"/>
  <c r="U15" i="2"/>
  <c r="U16" i="2"/>
  <c r="U17" i="2"/>
  <c r="U18" i="2"/>
  <c r="U19" i="2"/>
  <c r="U23" i="2"/>
  <c r="U24" i="2"/>
  <c r="U25" i="2"/>
  <c r="S11" i="2"/>
  <c r="M11" i="2"/>
  <c r="W16" i="3" l="1"/>
  <c r="U11" i="2"/>
  <c r="W11" i="2"/>
  <c r="U11" i="3"/>
  <c r="U16" i="3"/>
  <c r="W26" i="1" l="1"/>
  <c r="W13" i="1"/>
  <c r="W15" i="1"/>
  <c r="W16" i="1"/>
  <c r="W17" i="1"/>
  <c r="W12" i="1"/>
  <c r="U15" i="1"/>
  <c r="U17" i="1"/>
  <c r="U13" i="1"/>
  <c r="U12" i="1"/>
  <c r="O14" i="1"/>
  <c r="O18" i="1" s="1"/>
  <c r="Q14" i="1"/>
  <c r="Q18" i="1" s="1"/>
  <c r="S14" i="1"/>
  <c r="S26" i="1" s="1"/>
  <c r="U26" i="1" s="1"/>
  <c r="S18" i="1" l="1"/>
  <c r="W14" i="1"/>
  <c r="U14" i="1"/>
  <c r="M18" i="1"/>
  <c r="M14" i="1"/>
  <c r="U18" i="1" l="1"/>
  <c r="W18" i="1"/>
</calcChain>
</file>

<file path=xl/sharedStrings.xml><?xml version="1.0" encoding="utf-8"?>
<sst xmlns="http://schemas.openxmlformats.org/spreadsheetml/2006/main" count="2340" uniqueCount="337">
  <si>
    <t>CENTAR ZA ODGOJ I OBRAZOVANJE DJECE I</t>
  </si>
  <si>
    <t>MLADEŽI</t>
  </si>
  <si>
    <t>Banija 24</t>
  </si>
  <si>
    <t>47000 KARLOVAC</t>
  </si>
  <si>
    <t>OIB: 82252820597</t>
  </si>
  <si>
    <t>Za razdoblje od 01.01.2023. do 30.06.2023.</t>
  </si>
  <si>
    <t/>
  </si>
  <si>
    <t>Račun / opis</t>
  </si>
  <si>
    <t>Izvršenje 2022. €</t>
  </si>
  <si>
    <t>Izvorni plan 2023. €</t>
  </si>
  <si>
    <t>Tekući plan 2023. €</t>
  </si>
  <si>
    <t>Izvršenje 2023. €</t>
  </si>
  <si>
    <t>Indeks  4/1</t>
  </si>
  <si>
    <t>Indeks  4/3</t>
  </si>
  <si>
    <t>A. RAČUN PRIHODA I RASHODA</t>
  </si>
  <si>
    <t>1</t>
  </si>
  <si>
    <t>2</t>
  </si>
  <si>
    <t>3</t>
  </si>
  <si>
    <t>4</t>
  </si>
  <si>
    <t>5</t>
  </si>
  <si>
    <t>6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</si>
  <si>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</si>
  <si>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</si>
  <si>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</si>
  <si>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</si>
  <si>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</si>
  <si>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</si>
  <si>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</si>
  <si>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</si>
  <si>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</si>
  <si>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</si>
  <si>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</si>
  <si>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</si>
  <si>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</si>
  <si>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</si>
  <si>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</si>
  <si>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>Prihodi i rashodi prema ekonomskoj klasifikaciji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</si>
  <si>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</si>
  <si>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</si>
  <si>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</si>
  <si>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</si>
  <si>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6381 Tekuće pomoći temeljem prijenosa EU sredstava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</si>
  <si>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</si>
  <si>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</si>
  <si>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</si>
  <si>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</t>
  </si>
  <si>
    <t>663 Donacije od pravnih i fizičkih osoba izvan općeg proračuna</t>
  </si>
  <si>
    <t>6631 Tekuće donacije</t>
  </si>
  <si>
    <t>72 Prihodi od prodaje proizvedene dugotrajne imovine</t>
  </si>
  <si>
    <t>721 Prihodi od prodaje građevinskih objekata</t>
  </si>
  <si>
    <t>7211 Stambeni objekti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</si>
  <si>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</si>
  <si>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</si>
  <si>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</si>
  <si>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</si>
  <si>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</si>
  <si>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</si>
  <si>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</si>
  <si>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</si>
  <si>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</si>
  <si>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</si>
  <si>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</si>
  <si>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</si>
  <si>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</si>
  <si>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</si>
  <si>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</si>
  <si>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</si>
  <si>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</si>
  <si>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</si>
  <si>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</si>
  <si>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</si>
  <si>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</si>
  <si>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</si>
  <si>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</si>
  <si>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</si>
  <si>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</si>
  <si>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</si>
  <si>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</si>
  <si>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</si>
  <si>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</si>
  <si>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</si>
  <si>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</si>
  <si>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</si>
  <si>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</si>
  <si>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</si>
  <si>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</si>
  <si>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</si>
  <si>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</si>
  <si>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</si>
  <si>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</si>
  <si>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</si>
  <si>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</si>
  <si>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</si>
  <si>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</si>
  <si>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3812 Tekuće donacije u naravi</t>
  </si>
  <si>
    <t>42 Rashodi za nabavu proizvedene dugotrajne imovine</t>
  </si>
  <si>
    <t>422 Postrojenja i oprema</t>
  </si>
  <si>
    <t>4221 Uredska oprema i namještaj</t>
  </si>
  <si>
    <t>4223 Oprema za održavanje i zaštitu</t>
  </si>
  <si>
    <t>4227 Uređaji, strojevi i oprema za ostale namjene</t>
  </si>
  <si>
    <t>423 Prijevozna sredstva</t>
  </si>
  <si>
    <t>4231 Prijevozna sredstva u cestovnom prometu</t>
  </si>
  <si>
    <t>Prihodi i rashodi prema izvorima</t>
  </si>
  <si>
    <t>PRIHODI I RASHODI PREMA IZVORIMA FINANCIRANJA</t>
  </si>
  <si>
    <t xml:space="preserve"> SVEUKUPNI PRIHODI</t>
  </si>
  <si>
    <t>Izvor 4. PRIHODI ZA POSEBNE NAMJENE</t>
  </si>
  <si>
    <t>Izvor 4.7. Prihodi za posebne namjene - prihodi PK</t>
  </si>
  <si>
    <t>Izvor 5. POMOĆI</t>
  </si>
  <si>
    <t>Izvor 5.8. Pomoći iz državnog proračuna od institucija i tijela EU - PK</t>
  </si>
  <si>
    <t>Izvor 5.A. Pomoći iz županijskog proračuna - PK</t>
  </si>
  <si>
    <t>Izvor 5.B. Pomoći iz državnog proračuna - PK</t>
  </si>
  <si>
    <t xml:space="preserve">Izvor 5.T. Pomoći iz MZO za plaće OŠ </t>
  </si>
  <si>
    <t>Izvor 6. DONACIJE</t>
  </si>
  <si>
    <t>Izvor 6.5. Donacije - prihodi  PK</t>
  </si>
  <si>
    <t>Izvor 7. PRIHODI OD PRODAJE ILI ZAMJENE  NEFINANCIJSKE IMOVINE</t>
  </si>
  <si>
    <t>Izvor 7.4. Prihodi od prodaje  nefinancijske imovine -PK</t>
  </si>
  <si>
    <t xml:space="preserve"> SVEUKUPNI RASHODI</t>
  </si>
  <si>
    <t>Izvor 1. OPĆI PRIHODI I PRIMICI</t>
  </si>
  <si>
    <t>Izvor 1.1. Opći prihodi i primici proračuna</t>
  </si>
  <si>
    <t>Izvor 5.2. Pomoći iz državnog proračuna - ostalo</t>
  </si>
  <si>
    <t>Izvor 5.4. Pomoći izravnanja za OŠ - DEC</t>
  </si>
  <si>
    <t>Izvor 5.9. Pomoći  iz državnog prorač. temeljem prijenosa sredstava EU</t>
  </si>
  <si>
    <t>Izvor 9. VIŠAK PRIHODA IZ PRETHODNE GODINE</t>
  </si>
  <si>
    <t>Izvor 9.J. V.P. iz prethodne godine - pomoći iz drž. pror. - PK</t>
  </si>
  <si>
    <t>Izvor 9.O. V.P. iz prethodne godine DEC OŠ</t>
  </si>
  <si>
    <t>Izvor 9.P. V.P. iz prošle god. - od prodaje nefinanc. imovine  - PK</t>
  </si>
  <si>
    <t>Izvor 9.U. V.P. iz prethodne godine - prihodi za posebne namjene - PK</t>
  </si>
  <si>
    <t>Izvor 9.Y. V.P.- pomoći iz drž.proračuna tem. prijenosa sredstava EU-PK</t>
  </si>
  <si>
    <t>Rashodi prema funkcijskoj klasifikaciji</t>
  </si>
  <si>
    <t>Račun/Opis</t>
  </si>
  <si>
    <t>Izvršenje 2022 €</t>
  </si>
  <si>
    <t>Izvorni plan 2023 €</t>
  </si>
  <si>
    <t>Tekući plan 2023 €</t>
  </si>
  <si>
    <t>Izvršenje 2023 €</t>
  </si>
  <si>
    <t>Indeks 4/1</t>
  </si>
  <si>
    <t>Indeks 4/3</t>
  </si>
  <si>
    <t>Funkcijska klasifikacija  SVEUKUPNI RASHODI</t>
  </si>
  <si>
    <t>Funkcijska klasifikacija 09 Obrazovanje</t>
  </si>
  <si>
    <t>Funkcijska klasifikacija 091 Predškolsko i osnovno obrazovanje</t>
  </si>
  <si>
    <t>Funkcijska klasifikacija 096 Dodatne usluge u obrazovanju</t>
  </si>
  <si>
    <t>Funkcijska klasifikacija 098 Usluge obrazovanja koje nisu drugdje svrstane</t>
  </si>
  <si>
    <t>Račun financiranja prema ekonomskoj klasifikaciji</t>
  </si>
  <si>
    <t>Racun/Opis</t>
  </si>
  <si>
    <t>Izvršenje 2022</t>
  </si>
  <si>
    <t>B. RAČUN ZADUŽIVANJA FINANCIRANJA</t>
  </si>
  <si>
    <t xml:space="preserve"> NETO FINANCIRANJE</t>
  </si>
  <si>
    <t>9 Vlastiti izvori</t>
  </si>
  <si>
    <t xml:space="preserve"> KORIŠTENJE SREDSTAVA IZ PRETHODNIH GODINA</t>
  </si>
  <si>
    <t>Račun financiranja prema izvorima</t>
  </si>
  <si>
    <t>9. VIŠAK PRIHODA IZ PRETHODNE GODINE</t>
  </si>
  <si>
    <t>9.J. V.P. iz prethodne godine - pomoći iz drž. pror. - PK</t>
  </si>
  <si>
    <t>9.P. V.P. iz prošle god. - od prodaje nefinanc. imovine  - PK</t>
  </si>
  <si>
    <t>9.U. V.P. iz prethodne godine - prihodi za posebne namjene - PK</t>
  </si>
  <si>
    <t>9.Y. V.P.- pomoći iz drž.proračuna tem. prijenosa sredstava EU-PK</t>
  </si>
  <si>
    <t>Izvršenje po organizacijskoj klasifikaciji</t>
  </si>
  <si>
    <t>RGP</t>
  </si>
  <si>
    <t>Opis</t>
  </si>
  <si>
    <t>Indeks 3/2</t>
  </si>
  <si>
    <t>UKUPNO RASHODI I IZDATCI</t>
  </si>
  <si>
    <t>Razdjel</t>
  </si>
  <si>
    <t>008</t>
  </si>
  <si>
    <t>UPRAVNI ODJEL ZA DRUŠTVENE DJELATNOSTI</t>
  </si>
  <si>
    <t>Glava</t>
  </si>
  <si>
    <t>00802</t>
  </si>
  <si>
    <t>OSNOVNE ŠKOLE</t>
  </si>
  <si>
    <t>Izvršenje po programskoj klasifikaciji</t>
  </si>
  <si>
    <t>Organizacijska klasifikacija</t>
  </si>
  <si>
    <t>Izvori</t>
  </si>
  <si>
    <t>Funkcijska</t>
  </si>
  <si>
    <t>Projekt/Aktivnost</t>
  </si>
  <si>
    <t>VRSTA RASHODA I IZDATAKA</t>
  </si>
  <si>
    <t>RAZDJEL 008 UPRAVNI ODJEL ZA DRUŠTVENE DJELATNOSTI</t>
  </si>
  <si>
    <t>GLAVA 00802 OSNOVNE ŠKOLE</t>
  </si>
  <si>
    <t>6000</t>
  </si>
  <si>
    <t>Program: OSNOVNO ŠKOLSTVO - ZAKONSKI STANDARD - DEC</t>
  </si>
  <si>
    <t>0912</t>
  </si>
  <si>
    <t>A600001</t>
  </si>
  <si>
    <t>Aktivnost: Financiranje materijalnih i financijskih rashoda</t>
  </si>
  <si>
    <t>Rashodi poslovanja</t>
  </si>
  <si>
    <t>32</t>
  </si>
  <si>
    <t>Materijalni rashodi</t>
  </si>
  <si>
    <t>321</t>
  </si>
  <si>
    <t>Naknade troškova zaposlenima</t>
  </si>
  <si>
    <t>322</t>
  </si>
  <si>
    <t>Rashodi za materijal i energiju</t>
  </si>
  <si>
    <t>323</t>
  </si>
  <si>
    <t>Rashodi za usluge</t>
  </si>
  <si>
    <t>329</t>
  </si>
  <si>
    <t>Ostali nespomenuti rashodi poslovanja</t>
  </si>
  <si>
    <t>K600002</t>
  </si>
  <si>
    <t>Kapitalni projekt: Nabava nefinancijske imovine</t>
  </si>
  <si>
    <t>Rashodi za nabavu nefinancijske imovine</t>
  </si>
  <si>
    <t>42</t>
  </si>
  <si>
    <t>Rashodi za nabavu proizvedene dugotrajne imovine</t>
  </si>
  <si>
    <t>422</t>
  </si>
  <si>
    <t>Postrojenja i oprema</t>
  </si>
  <si>
    <t>6001</t>
  </si>
  <si>
    <t>Program: OSNOVNO ŠKOLSTVO - IZNAD STANDARDA</t>
  </si>
  <si>
    <t>A600002</t>
  </si>
  <si>
    <t xml:space="preserve">Aktivnost: Ostale aktivnosti </t>
  </si>
  <si>
    <t>37</t>
  </si>
  <si>
    <t>Naknade građanima i kućanstvima na temelju osiguranja i druge naknade</t>
  </si>
  <si>
    <t>372</t>
  </si>
  <si>
    <t>Ostale naknade građanima i kućanstvima iz proračuna</t>
  </si>
  <si>
    <t>T600009</t>
  </si>
  <si>
    <t>Tekući projekt: Nabava obrazovnog materijala za učenike OŠ</t>
  </si>
  <si>
    <t>6003</t>
  </si>
  <si>
    <t>Program: OSTALE AKTIVNOSTI U OBRAZOVANJU</t>
  </si>
  <si>
    <t>0980</t>
  </si>
  <si>
    <t>T600004</t>
  </si>
  <si>
    <t>Tekući projekt: Sufinanciranje programa djece s teškoćama</t>
  </si>
  <si>
    <t>T600014</t>
  </si>
  <si>
    <t>Tekući projekt: Pomoćnici u nastavi V</t>
  </si>
  <si>
    <t>31</t>
  </si>
  <si>
    <t>Rashodi za zaposlene</t>
  </si>
  <si>
    <t>311</t>
  </si>
  <si>
    <t>Plaće (Bruto)</t>
  </si>
  <si>
    <t>312</t>
  </si>
  <si>
    <t>Ostali rashodi za zaposlene</t>
  </si>
  <si>
    <t>313</t>
  </si>
  <si>
    <t>Doprinosi na plaće</t>
  </si>
  <si>
    <t>8000</t>
  </si>
  <si>
    <t>Program: OSNOVNO ŠKOLSTVO - VLASTITA DJELATNOST</t>
  </si>
  <si>
    <t>A800001</t>
  </si>
  <si>
    <t>Aktivnost: Redovna djelatnost  - OŠ</t>
  </si>
  <si>
    <t>424</t>
  </si>
  <si>
    <t>Knjige, umjetnička djela i ostale izložbene vrijednosti</t>
  </si>
  <si>
    <t>K800003</t>
  </si>
  <si>
    <t xml:space="preserve">Kapitalni projekt: Oprema i knjige  </t>
  </si>
  <si>
    <t>T800012</t>
  </si>
  <si>
    <t>Tekući projekt: Pomoć za sufinanciranje djece s teškoćama u razvoju</t>
  </si>
  <si>
    <t>T800014</t>
  </si>
  <si>
    <t>Tekući projekt: Shema školskog voća</t>
  </si>
  <si>
    <t>9000</t>
  </si>
  <si>
    <t>Program: Rashodi za zaposlene u osnovnim školama</t>
  </si>
  <si>
    <t>A900001</t>
  </si>
  <si>
    <t>Aktivnost: Rashodi za zaposlene u osnovnim školama</t>
  </si>
  <si>
    <t>Program: OSNOVNOŠKOLSKO OBRAZOVANJE</t>
  </si>
  <si>
    <t>A600101</t>
  </si>
  <si>
    <t>Aktivnost: Materijalni i financijski rashodi poslovanja</t>
  </si>
  <si>
    <t>3221</t>
  </si>
  <si>
    <t>Uredski materijal i ostali materijalni rashodi</t>
  </si>
  <si>
    <t>3222</t>
  </si>
  <si>
    <t>Materijal i sirovine</t>
  </si>
  <si>
    <t>3231</t>
  </si>
  <si>
    <t>Usluge telefona, pošte i prijevoza</t>
  </si>
  <si>
    <t>3236</t>
  </si>
  <si>
    <t>Zdravstvene i veterinarske usluge</t>
  </si>
  <si>
    <t>3211</t>
  </si>
  <si>
    <t>Službena putovanja</t>
  </si>
  <si>
    <t>3213</t>
  </si>
  <si>
    <t>Stručno usavršavanje zaposlenika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</si>
  <si>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</si>
  <si>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</si>
  <si>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</si>
  <si>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</si>
  <si>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</si>
  <si>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</si>
  <si>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</si>
  <si>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</si>
  <si>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</si>
  <si>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</si>
  <si>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</si>
  <si>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</si>
  <si>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</si>
  <si>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</si>
  <si>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</si>
  <si>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</si>
  <si>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3237</t>
  </si>
  <si>
    <t>Intelektualne i osobne usluge</t>
  </si>
  <si>
    <t>3238</t>
  </si>
  <si>
    <t>Računalne usluge</t>
  </si>
  <si>
    <t>3239</t>
  </si>
  <si>
    <t>Ostale usluge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</si>
  <si>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</si>
  <si>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</si>
  <si>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</si>
  <si>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</si>
  <si>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</si>
  <si>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</si>
  <si>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</si>
  <si>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</si>
  <si>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</si>
  <si>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3721</t>
  </si>
  <si>
    <t>Naknade građanima i kućanstvima u novcu</t>
  </si>
  <si>
    <t>3722</t>
  </si>
  <si>
    <t>Naknade građanima i kućanstvima u naravi</t>
  </si>
  <si>
    <t>A600107</t>
  </si>
  <si>
    <t>Aktivnost: Shema školskog voća</t>
  </si>
  <si>
    <t>A600108</t>
  </si>
  <si>
    <t>Aktivnost: Sufinanciranje programa za djecu s teškoćama</t>
  </si>
  <si>
    <t>4223</t>
  </si>
  <si>
    <t>Oprema za održavanje i zaštitu</t>
  </si>
  <si>
    <t>4227</t>
  </si>
  <si>
    <t>Uređaji, strojevi i oprema za ostale namjene</t>
  </si>
  <si>
    <t>0960</t>
  </si>
  <si>
    <t>A600110</t>
  </si>
  <si>
    <t>Aktivnost: Opskrbljivanje školskih ustanova menstrualnim higijenskim potrepštinama</t>
  </si>
  <si>
    <t>38</t>
  </si>
  <si>
    <t>Ostali rashodi</t>
  </si>
  <si>
    <t>381</t>
  </si>
  <si>
    <t>Tekuće donacije</t>
  </si>
  <si>
    <t>3812</t>
  </si>
  <si>
    <t>Tekuće donacije u naravi</t>
  </si>
  <si>
    <t>A600111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</si>
  <si>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</si>
  <si>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</si>
  <si>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</si>
  <si>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</si>
  <si>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</si>
  <si>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</si>
  <si>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3121</t>
  </si>
  <si>
    <t>3132</t>
  </si>
  <si>
    <t>Doprinosi za obvezno zdravstveno osiguranje</t>
  </si>
  <si>
    <t>3212</t>
  </si>
  <si>
    <t>Naknade za prijevoz, za rad na terenu i odvojeni život</t>
  </si>
  <si>
    <t>K600101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</si>
  <si>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</si>
  <si>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</si>
  <si>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</si>
  <si>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</si>
  <si>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</si>
  <si>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</si>
  <si>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K600102</t>
  </si>
  <si>
    <t>Kapitalni projekt: Knjige i obrazovni materijal za učenike OŠ</t>
  </si>
  <si>
    <t>T600101</t>
  </si>
  <si>
    <t>T600105</t>
  </si>
  <si>
    <t>Tekući projekt: Pomoćnici u nastavi VI</t>
  </si>
  <si>
    <t>67 Prihodi iz nadležnog proračuna i od HZZOa temeljem ugovornih obveza</t>
  </si>
  <si>
    <t>671 Prihodi iz nadležnog proračuna za financiranje redovne djelatnosti proračunskog korisnika</t>
  </si>
  <si>
    <t>6712 Prihodi iz nadležnog proračuna za financiranje rashoda za nabavu nefinancijske imovine</t>
  </si>
  <si>
    <t>Izvor 9.O. V.P. iz prethodne godine DEC OŠ - prihodi na 671</t>
  </si>
  <si>
    <t>Izvještaj o izvršenju financijskog plana</t>
  </si>
  <si>
    <t>6711 Prihodi iz nadležnog proračuna za financiranje rashoda poslovanja</t>
  </si>
  <si>
    <t>683 Ostali prihodi</t>
  </si>
  <si>
    <t>68 Kazne, upravne mjere i ostali prihodi</t>
  </si>
  <si>
    <t>6831 Ostali prihodi nagrade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</si>
</sst>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##\%"/>
    <numFmt numFmtId="165" formatCode="d\.m\.yyyy"/>
    <numFmt numFmtId="166" formatCode="0.00\%"/>
  </numFmts>
  <fonts count="41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color indexed="63"/>
      <name val="Calibri"/>
    </font>
    <font>
      <b/>
      <sz val="14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color indexed="8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4" borderId="1" xfId="0" applyNumberFormat="1" applyFont="1" applyFill="1" applyBorder="1" applyAlignment="1">
      <alignment horizontal="right"/>
    </xf>
    <xf numFmtId="165" fontId="0" fillId="4" borderId="1" xfId="0" applyNumberFormat="1" applyFont="1" applyFill="1" applyBorder="1" applyAlignment="1">
      <alignment horizontal="left"/>
    </xf>
    <xf numFmtId="20" fontId="0" fillId="4" borderId="1" xfId="0" applyNumberFormat="1" applyFont="1" applyFill="1" applyBorder="1" applyAlignment="1">
      <alignment horizontal="left"/>
    </xf>
    <xf numFmtId="0" fontId="4" fillId="0" borderId="0" xfId="0" applyFont="1"/>
    <xf numFmtId="0" fontId="8" fillId="0" borderId="0" xfId="0" applyFont="1"/>
    <xf numFmtId="0" fontId="13" fillId="0" borderId="0" xfId="0" applyFont="1"/>
    <xf numFmtId="0" fontId="18" fillId="0" borderId="0" xfId="0" applyFont="1"/>
    <xf numFmtId="0" fontId="22" fillId="0" borderId="0" xfId="0" applyFont="1"/>
    <xf numFmtId="0" fontId="27" fillId="0" borderId="0" xfId="0" applyFont="1"/>
    <xf numFmtId="0" fontId="30" fillId="0" borderId="0" xfId="0" applyFont="1"/>
    <xf numFmtId="0" fontId="34" fillId="0" borderId="0" xfId="0" applyFont="1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166" fontId="1" fillId="4" borderId="1" xfId="0" applyNumberFormat="1" applyFont="1" applyFill="1" applyBorder="1" applyAlignment="1">
      <alignment horizontal="right"/>
    </xf>
    <xf numFmtId="166" fontId="0" fillId="0" borderId="0" xfId="0" applyNumberFormat="1"/>
    <xf numFmtId="164" fontId="1" fillId="4" borderId="1" xfId="0" applyNumberFormat="1" applyFont="1" applyFill="1" applyBorder="1" applyAlignment="1">
      <alignment horizontal="right"/>
    </xf>
    <xf numFmtId="0" fontId="0" fillId="0" borderId="0" xfId="0"/>
    <xf numFmtId="0" fontId="1" fillId="0" borderId="0" xfId="0" applyFont="1"/>
    <xf numFmtId="4" fontId="1" fillId="4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4" fillId="0" borderId="0" xfId="0" applyFont="1"/>
    <xf numFmtId="0" fontId="0" fillId="4" borderId="1" xfId="0" applyNumberFormat="1" applyFont="1" applyFill="1" applyBorder="1" applyAlignment="1">
      <alignment horizontal="center"/>
    </xf>
    <xf numFmtId="0" fontId="36" fillId="4" borderId="1" xfId="0" applyFont="1" applyFill="1" applyBorder="1"/>
    <xf numFmtId="4" fontId="0" fillId="4" borderId="1" xfId="0" applyNumberFormat="1" applyFont="1" applyFill="1" applyBorder="1" applyAlignment="1">
      <alignment horizontal="right"/>
    </xf>
    <xf numFmtId="166" fontId="36" fillId="4" borderId="1" xfId="0" applyNumberFormat="1" applyFont="1" applyFill="1" applyBorder="1" applyAlignment="1">
      <alignment horizontal="right"/>
    </xf>
    <xf numFmtId="166" fontId="37" fillId="0" borderId="0" xfId="0" applyNumberFormat="1" applyFont="1"/>
    <xf numFmtId="0" fontId="36" fillId="21" borderId="0" xfId="0" applyFont="1" applyFill="1"/>
    <xf numFmtId="0" fontId="37" fillId="21" borderId="0" xfId="0" applyFont="1" applyFill="1"/>
    <xf numFmtId="4" fontId="0" fillId="21" borderId="1" xfId="0" applyNumberFormat="1" applyFont="1" applyFill="1" applyBorder="1" applyAlignment="1">
      <alignment horizontal="right"/>
    </xf>
    <xf numFmtId="0" fontId="0" fillId="21" borderId="0" xfId="0" applyFill="1"/>
    <xf numFmtId="166" fontId="36" fillId="21" borderId="1" xfId="0" applyNumberFormat="1" applyFont="1" applyFill="1" applyBorder="1" applyAlignment="1">
      <alignment horizontal="right"/>
    </xf>
    <xf numFmtId="166" fontId="37" fillId="21" borderId="0" xfId="0" applyNumberFormat="1" applyFont="1" applyFill="1"/>
    <xf numFmtId="0" fontId="36" fillId="0" borderId="0" xfId="0" applyFont="1"/>
    <xf numFmtId="0" fontId="37" fillId="0" borderId="0" xfId="0" applyFont="1"/>
    <xf numFmtId="164" fontId="0" fillId="4" borderId="1" xfId="0" applyNumberFormat="1" applyFont="1" applyFill="1" applyBorder="1" applyAlignment="1">
      <alignment horizontal="right"/>
    </xf>
    <xf numFmtId="0" fontId="5" fillId="0" borderId="0" xfId="0" applyFont="1"/>
    <xf numFmtId="0" fontId="5" fillId="22" borderId="0" xfId="0" applyFont="1" applyFill="1"/>
    <xf numFmtId="0" fontId="0" fillId="22" borderId="0" xfId="0" applyFill="1"/>
    <xf numFmtId="4" fontId="5" fillId="22" borderId="1" xfId="0" applyNumberFormat="1" applyFont="1" applyFill="1" applyBorder="1" applyAlignment="1">
      <alignment horizontal="right"/>
    </xf>
    <xf numFmtId="164" fontId="5" fillId="22" borderId="1" xfId="0" applyNumberFormat="1" applyFont="1" applyFill="1" applyBorder="1" applyAlignment="1">
      <alignment horizontal="right"/>
    </xf>
    <xf numFmtId="164" fontId="0" fillId="21" borderId="1" xfId="0" applyNumberFormat="1" applyFont="1" applyFill="1" applyBorder="1" applyAlignment="1">
      <alignment horizontal="right"/>
    </xf>
    <xf numFmtId="166" fontId="0" fillId="21" borderId="1" xfId="0" applyNumberFormat="1" applyFont="1" applyFill="1" applyBorder="1" applyAlignment="1">
      <alignment horizontal="right"/>
    </xf>
    <xf numFmtId="166" fontId="0" fillId="21" borderId="0" xfId="0" applyNumberFormat="1" applyFill="1"/>
    <xf numFmtId="0" fontId="0" fillId="0" borderId="0" xfId="0" applyFill="1"/>
    <xf numFmtId="4" fontId="0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right"/>
    </xf>
    <xf numFmtId="166" fontId="35" fillId="22" borderId="1" xfId="0" applyNumberFormat="1" applyFont="1" applyFill="1" applyBorder="1" applyAlignment="1">
      <alignment horizontal="right"/>
    </xf>
    <xf numFmtId="166" fontId="38" fillId="22" borderId="0" xfId="0" applyNumberFormat="1" applyFont="1" applyFill="1"/>
    <xf numFmtId="0" fontId="6" fillId="2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7" fillId="5" borderId="1" xfId="0" applyNumberFormat="1" applyFont="1" applyFill="1" applyBorder="1" applyAlignment="1">
      <alignment horizontal="center"/>
    </xf>
    <xf numFmtId="0" fontId="8" fillId="4" borderId="1" xfId="0" applyNumberFormat="1" applyFont="1" applyFill="1" applyBorder="1" applyAlignment="1">
      <alignment horizontal="center"/>
    </xf>
    <xf numFmtId="0" fontId="8" fillId="0" borderId="0" xfId="0" applyFont="1"/>
    <xf numFmtId="4" fontId="11" fillId="7" borderId="1" xfId="0" applyNumberFormat="1" applyFont="1" applyFill="1" applyBorder="1" applyAlignment="1">
      <alignment horizontal="right"/>
    </xf>
    <xf numFmtId="0" fontId="11" fillId="7" borderId="1" xfId="0" applyNumberFormat="1" applyFont="1" applyFill="1" applyBorder="1"/>
    <xf numFmtId="10" fontId="10" fillId="20" borderId="1" xfId="0" applyNumberFormat="1" applyFont="1" applyFill="1" applyBorder="1" applyAlignment="1">
      <alignment horizontal="right"/>
    </xf>
    <xf numFmtId="10" fontId="0" fillId="20" borderId="0" xfId="0" applyNumberFormat="1" applyFill="1"/>
    <xf numFmtId="0" fontId="10" fillId="6" borderId="1" xfId="0" applyNumberFormat="1" applyFont="1" applyFill="1" applyBorder="1"/>
    <xf numFmtId="4" fontId="10" fillId="6" borderId="1" xfId="0" applyNumberFormat="1" applyFont="1" applyFill="1" applyBorder="1" applyAlignment="1">
      <alignment horizontal="right"/>
    </xf>
    <xf numFmtId="10" fontId="10" fillId="6" borderId="1" xfId="0" applyNumberFormat="1" applyFont="1" applyFill="1" applyBorder="1" applyAlignment="1">
      <alignment horizontal="right"/>
    </xf>
    <xf numFmtId="10" fontId="0" fillId="0" borderId="0" xfId="0" applyNumberFormat="1"/>
    <xf numFmtId="0" fontId="0" fillId="4" borderId="1" xfId="0" applyNumberFormat="1" applyFont="1" applyFill="1" applyBorder="1" applyAlignment="1">
      <alignment horizontal="left"/>
    </xf>
    <xf numFmtId="164" fontId="11" fillId="7" borderId="1" xfId="0" applyNumberFormat="1" applyFont="1" applyFill="1" applyBorder="1" applyAlignment="1">
      <alignment horizontal="right"/>
    </xf>
    <xf numFmtId="164" fontId="10" fillId="6" borderId="1" xfId="0" applyNumberFormat="1" applyFont="1" applyFill="1" applyBorder="1" applyAlignment="1">
      <alignment horizontal="right"/>
    </xf>
    <xf numFmtId="0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164" fontId="12" fillId="5" borderId="1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center"/>
    </xf>
    <xf numFmtId="0" fontId="13" fillId="4" borderId="1" xfId="0" applyNumberFormat="1" applyFont="1" applyFill="1" applyBorder="1" applyAlignment="1">
      <alignment horizontal="center"/>
    </xf>
    <xf numFmtId="0" fontId="13" fillId="0" borderId="0" xfId="0" applyFont="1"/>
    <xf numFmtId="164" fontId="15" fillId="11" borderId="1" xfId="0" applyNumberFormat="1" applyFont="1" applyFill="1" applyBorder="1" applyAlignment="1">
      <alignment horizontal="right"/>
    </xf>
    <xf numFmtId="0" fontId="15" fillId="11" borderId="1" xfId="0" applyNumberFormat="1" applyFont="1" applyFill="1" applyBorder="1"/>
    <xf numFmtId="4" fontId="15" fillId="11" borderId="1" xfId="0" applyNumberFormat="1" applyFont="1" applyFill="1" applyBorder="1" applyAlignment="1">
      <alignment horizontal="right"/>
    </xf>
    <xf numFmtId="164" fontId="14" fillId="10" borderId="1" xfId="0" applyNumberFormat="1" applyFont="1" applyFill="1" applyBorder="1" applyAlignment="1">
      <alignment horizontal="right"/>
    </xf>
    <xf numFmtId="0" fontId="14" fillId="10" borderId="1" xfId="0" applyNumberFormat="1" applyFont="1" applyFill="1" applyBorder="1"/>
    <xf numFmtId="4" fontId="14" fillId="10" borderId="1" xfId="0" applyNumberFormat="1" applyFont="1" applyFill="1" applyBorder="1" applyAlignment="1">
      <alignment horizontal="right"/>
    </xf>
    <xf numFmtId="0" fontId="16" fillId="8" borderId="0" xfId="0" applyFont="1" applyFill="1" applyAlignment="1">
      <alignment horizontal="center"/>
    </xf>
    <xf numFmtId="0" fontId="17" fillId="9" borderId="1" xfId="0" applyNumberFormat="1" applyFont="1" applyFill="1" applyBorder="1"/>
    <xf numFmtId="4" fontId="17" fillId="9" borderId="1" xfId="0" applyNumberFormat="1" applyFont="1" applyFill="1" applyBorder="1" applyAlignment="1">
      <alignment horizontal="right"/>
    </xf>
    <xf numFmtId="164" fontId="17" fillId="9" borderId="1" xfId="0" applyNumberFormat="1" applyFont="1" applyFill="1" applyBorder="1" applyAlignment="1">
      <alignment horizontal="right"/>
    </xf>
    <xf numFmtId="0" fontId="18" fillId="4" borderId="1" xfId="0" applyNumberFormat="1" applyFont="1" applyFill="1" applyBorder="1" applyAlignment="1">
      <alignment horizontal="center"/>
    </xf>
    <xf numFmtId="0" fontId="18" fillId="0" borderId="0" xfId="0" applyFont="1"/>
    <xf numFmtId="164" fontId="20" fillId="5" borderId="1" xfId="0" applyNumberFormat="1" applyFont="1" applyFill="1" applyBorder="1" applyAlignment="1">
      <alignment horizontal="right"/>
    </xf>
    <xf numFmtId="0" fontId="20" fillId="5" borderId="1" xfId="0" applyNumberFormat="1" applyFont="1" applyFill="1" applyBorder="1"/>
    <xf numFmtId="4" fontId="20" fillId="5" borderId="1" xfId="0" applyNumberFormat="1" applyFont="1" applyFill="1" applyBorder="1" applyAlignment="1">
      <alignment horizontal="right"/>
    </xf>
    <xf numFmtId="0" fontId="19" fillId="0" borderId="0" xfId="0" applyFont="1"/>
    <xf numFmtId="4" fontId="19" fillId="4" borderId="1" xfId="0" applyNumberFormat="1" applyFont="1" applyFill="1" applyBorder="1" applyAlignment="1">
      <alignment horizontal="right"/>
    </xf>
    <xf numFmtId="164" fontId="19" fillId="4" borderId="1" xfId="0" applyNumberFormat="1" applyFont="1" applyFill="1" applyBorder="1" applyAlignment="1">
      <alignment horizontal="right"/>
    </xf>
    <xf numFmtId="0" fontId="20" fillId="3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2" fillId="4" borderId="1" xfId="0" applyNumberFormat="1" applyFont="1" applyFill="1" applyBorder="1" applyAlignment="1">
      <alignment horizontal="center"/>
    </xf>
    <xf numFmtId="0" fontId="22" fillId="0" borderId="0" xfId="0" applyFont="1"/>
    <xf numFmtId="164" fontId="26" fillId="7" borderId="1" xfId="0" applyNumberFormat="1" applyFont="1" applyFill="1" applyBorder="1" applyAlignment="1">
      <alignment horizontal="right"/>
    </xf>
    <xf numFmtId="0" fontId="26" fillId="7" borderId="1" xfId="0" applyNumberFormat="1" applyFont="1" applyFill="1" applyBorder="1"/>
    <xf numFmtId="4" fontId="26" fillId="7" borderId="1" xfId="0" applyNumberFormat="1" applyFont="1" applyFill="1" applyBorder="1" applyAlignment="1">
      <alignment horizontal="right"/>
    </xf>
    <xf numFmtId="164" fontId="24" fillId="5" borderId="1" xfId="0" applyNumberFormat="1" applyFont="1" applyFill="1" applyBorder="1" applyAlignment="1">
      <alignment horizontal="right"/>
    </xf>
    <xf numFmtId="0" fontId="25" fillId="6" borderId="1" xfId="0" applyNumberFormat="1" applyFont="1" applyFill="1" applyBorder="1"/>
    <xf numFmtId="4" fontId="25" fillId="6" borderId="1" xfId="0" applyNumberFormat="1" applyFont="1" applyFill="1" applyBorder="1" applyAlignment="1">
      <alignment horizontal="right"/>
    </xf>
    <xf numFmtId="164" fontId="25" fillId="6" borderId="1" xfId="0" applyNumberFormat="1" applyFont="1" applyFill="1" applyBorder="1" applyAlignment="1">
      <alignment horizontal="right"/>
    </xf>
    <xf numFmtId="0" fontId="24" fillId="5" borderId="1" xfId="0" applyNumberFormat="1" applyFont="1" applyFill="1" applyBorder="1"/>
    <xf numFmtId="4" fontId="24" fillId="5" borderId="1" xfId="0" applyNumberFormat="1" applyFont="1" applyFill="1" applyBorder="1" applyAlignment="1">
      <alignment horizontal="right"/>
    </xf>
    <xf numFmtId="0" fontId="23" fillId="2" borderId="0" xfId="0" applyFont="1" applyFill="1" applyAlignment="1">
      <alignment horizontal="center"/>
    </xf>
    <xf numFmtId="0" fontId="27" fillId="4" borderId="1" xfId="0" applyNumberFormat="1" applyFont="1" applyFill="1" applyBorder="1" applyAlignment="1">
      <alignment horizontal="center"/>
    </xf>
    <xf numFmtId="0" fontId="27" fillId="0" borderId="0" xfId="0" applyFont="1"/>
    <xf numFmtId="4" fontId="29" fillId="14" borderId="1" xfId="0" applyNumberFormat="1" applyFont="1" applyFill="1" applyBorder="1" applyAlignment="1">
      <alignment horizontal="right"/>
    </xf>
    <xf numFmtId="164" fontId="29" fillId="14" borderId="1" xfId="0" applyNumberFormat="1" applyFont="1" applyFill="1" applyBorder="1" applyAlignment="1">
      <alignment horizontal="right"/>
    </xf>
    <xf numFmtId="0" fontId="29" fillId="15" borderId="1" xfId="0" applyNumberFormat="1" applyFont="1" applyFill="1" applyBorder="1" applyAlignment="1">
      <alignment horizontal="left"/>
    </xf>
    <xf numFmtId="0" fontId="29" fillId="13" borderId="0" xfId="0" applyFont="1" applyFill="1"/>
    <xf numFmtId="4" fontId="29" fillId="15" borderId="1" xfId="0" applyNumberFormat="1" applyFont="1" applyFill="1" applyBorder="1" applyAlignment="1">
      <alignment horizontal="right"/>
    </xf>
    <xf numFmtId="164" fontId="29" fillId="15" borderId="1" xfId="0" applyNumberFormat="1" applyFont="1" applyFill="1" applyBorder="1" applyAlignment="1">
      <alignment horizontal="right"/>
    </xf>
    <xf numFmtId="0" fontId="29" fillId="14" borderId="1" xfId="0" applyNumberFormat="1" applyFont="1" applyFill="1" applyBorder="1" applyAlignment="1">
      <alignment horizontal="left"/>
    </xf>
    <xf numFmtId="0" fontId="29" fillId="12" borderId="0" xfId="0" applyFont="1" applyFill="1"/>
    <xf numFmtId="0" fontId="28" fillId="8" borderId="0" xfId="0" applyFont="1" applyFill="1" applyAlignment="1">
      <alignment horizontal="center"/>
    </xf>
    <xf numFmtId="0" fontId="28" fillId="9" borderId="1" xfId="0" applyNumberFormat="1" applyFont="1" applyFill="1" applyBorder="1" applyAlignment="1">
      <alignment horizontal="left"/>
    </xf>
    <xf numFmtId="0" fontId="28" fillId="2" borderId="0" xfId="0" applyFont="1" applyFill="1"/>
    <xf numFmtId="4" fontId="28" fillId="9" borderId="1" xfId="0" applyNumberFormat="1" applyFont="1" applyFill="1" applyBorder="1" applyAlignment="1">
      <alignment horizontal="right"/>
    </xf>
    <xf numFmtId="164" fontId="28" fillId="9" borderId="1" xfId="0" applyNumberFormat="1" applyFont="1" applyFill="1" applyBorder="1" applyAlignment="1">
      <alignment horizontal="right"/>
    </xf>
    <xf numFmtId="0" fontId="30" fillId="4" borderId="1" xfId="0" applyNumberFormat="1" applyFont="1" applyFill="1" applyBorder="1" applyAlignment="1">
      <alignment horizontal="center"/>
    </xf>
    <xf numFmtId="0" fontId="30" fillId="0" borderId="0" xfId="0" applyFont="1"/>
    <xf numFmtId="4" fontId="31" fillId="4" borderId="1" xfId="0" applyNumberFormat="1" applyFont="1" applyFill="1" applyBorder="1" applyAlignment="1">
      <alignment horizontal="right"/>
    </xf>
    <xf numFmtId="164" fontId="31" fillId="4" borderId="1" xfId="0" applyNumberFormat="1" applyFont="1" applyFill="1" applyBorder="1" applyAlignment="1">
      <alignment horizontal="right"/>
    </xf>
    <xf numFmtId="0" fontId="31" fillId="4" borderId="1" xfId="0" applyNumberFormat="1" applyFont="1" applyFill="1" applyBorder="1" applyAlignment="1">
      <alignment horizontal="left"/>
    </xf>
    <xf numFmtId="0" fontId="33" fillId="18" borderId="1" xfId="0" applyNumberFormat="1" applyFont="1" applyFill="1" applyBorder="1" applyAlignment="1">
      <alignment horizontal="left"/>
    </xf>
    <xf numFmtId="4" fontId="33" fillId="18" borderId="1" xfId="0" applyNumberFormat="1" applyFont="1" applyFill="1" applyBorder="1" applyAlignment="1">
      <alignment horizontal="right"/>
    </xf>
    <xf numFmtId="164" fontId="33" fillId="18" borderId="1" xfId="0" applyNumberFormat="1" applyFont="1" applyFill="1" applyBorder="1" applyAlignment="1">
      <alignment horizontal="right"/>
    </xf>
    <xf numFmtId="4" fontId="31" fillId="7" borderId="1" xfId="0" applyNumberFormat="1" applyFont="1" applyFill="1" applyBorder="1" applyAlignment="1">
      <alignment horizontal="right"/>
    </xf>
    <xf numFmtId="164" fontId="31" fillId="7" borderId="1" xfId="0" applyNumberFormat="1" applyFont="1" applyFill="1" applyBorder="1" applyAlignment="1">
      <alignment horizontal="right"/>
    </xf>
    <xf numFmtId="0" fontId="31" fillId="7" borderId="1" xfId="0" applyNumberFormat="1" applyFont="1" applyFill="1" applyBorder="1" applyAlignment="1">
      <alignment horizontal="left"/>
    </xf>
    <xf numFmtId="4" fontId="31" fillId="19" borderId="1" xfId="0" applyNumberFormat="1" applyFont="1" applyFill="1" applyBorder="1" applyAlignment="1">
      <alignment horizontal="right"/>
    </xf>
    <xf numFmtId="164" fontId="31" fillId="19" borderId="1" xfId="0" applyNumberFormat="1" applyFont="1" applyFill="1" applyBorder="1" applyAlignment="1">
      <alignment horizontal="right"/>
    </xf>
    <xf numFmtId="0" fontId="31" fillId="19" borderId="1" xfId="0" applyNumberFormat="1" applyFont="1" applyFill="1" applyBorder="1" applyAlignment="1">
      <alignment horizontal="left"/>
    </xf>
    <xf numFmtId="164" fontId="31" fillId="17" borderId="1" xfId="0" applyNumberFormat="1" applyFont="1" applyFill="1" applyBorder="1" applyAlignment="1">
      <alignment horizontal="right"/>
    </xf>
    <xf numFmtId="0" fontId="31" fillId="17" borderId="1" xfId="0" applyNumberFormat="1" applyFont="1" applyFill="1" applyBorder="1" applyAlignment="1">
      <alignment horizontal="left"/>
    </xf>
    <xf numFmtId="4" fontId="31" fillId="17" borderId="1" xfId="0" applyNumberFormat="1" applyFont="1" applyFill="1" applyBorder="1" applyAlignment="1">
      <alignment horizontal="right"/>
    </xf>
    <xf numFmtId="164" fontId="32" fillId="9" borderId="1" xfId="0" applyNumberFormat="1" applyFont="1" applyFill="1" applyBorder="1" applyAlignment="1">
      <alignment horizontal="right"/>
    </xf>
    <xf numFmtId="0" fontId="32" fillId="9" borderId="1" xfId="0" applyNumberFormat="1" applyFont="1" applyFill="1" applyBorder="1" applyAlignment="1">
      <alignment horizontal="left"/>
    </xf>
    <xf numFmtId="4" fontId="32" fillId="9" borderId="1" xfId="0" applyNumberFormat="1" applyFont="1" applyFill="1" applyBorder="1" applyAlignment="1">
      <alignment horizontal="right"/>
    </xf>
    <xf numFmtId="0" fontId="31" fillId="8" borderId="0" xfId="0" applyFont="1" applyFill="1" applyAlignment="1">
      <alignment horizontal="center"/>
    </xf>
    <xf numFmtId="0" fontId="31" fillId="16" borderId="1" xfId="0" applyNumberFormat="1" applyFont="1" applyFill="1" applyBorder="1" applyAlignment="1">
      <alignment horizontal="left"/>
    </xf>
    <xf numFmtId="0" fontId="39" fillId="16" borderId="1" xfId="0" applyNumberFormat="1" applyFont="1" applyFill="1" applyBorder="1" applyAlignment="1">
      <alignment horizontal="left"/>
    </xf>
    <xf numFmtId="0" fontId="40" fillId="0" borderId="0" xfId="0" applyFont="1"/>
    <xf numFmtId="0" fontId="34" fillId="4" borderId="1" xfId="0" applyNumberFormat="1" applyFont="1" applyFill="1" applyBorder="1" applyAlignment="1">
      <alignment horizontal="center"/>
    </xf>
    <xf numFmtId="0" fontId="34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6"/>
  <sheetViews>
    <sheetView view="pageBreakPreview" zoomScaleNormal="100" zoomScaleSheetLayoutView="100" workbookViewId="0">
      <selection activeCell="D32" sqref="D32"/>
    </sheetView>
  </sheetViews>
  <sheetFormatPr defaultRowHeight="15" x14ac:dyDescent="0.25"/>
  <cols>
    <col min="8" max="8" width="5.140625" customWidth="1"/>
    <col min="11" max="11" width="0.28515625" customWidth="1"/>
    <col min="12" max="12" width="2" customWidth="1"/>
    <col min="16" max="16" width="7.28515625" customWidth="1"/>
    <col min="18" max="18" width="6.7109375" customWidth="1"/>
    <col min="21" max="21" width="7.140625" customWidth="1"/>
    <col min="22" max="22" width="7" customWidth="1"/>
    <col min="23" max="23" width="5.85546875" customWidth="1"/>
    <col min="24" max="24" width="7.28515625" customWidth="1"/>
  </cols>
  <sheetData>
    <row r="1" spans="1:24" x14ac:dyDescent="0.25">
      <c r="A1" s="14" t="s">
        <v>0</v>
      </c>
      <c r="B1" s="14"/>
      <c r="C1" s="1"/>
      <c r="D1" s="2"/>
    </row>
    <row r="2" spans="1:24" x14ac:dyDescent="0.25">
      <c r="A2" s="19" t="s">
        <v>1</v>
      </c>
      <c r="B2" s="19"/>
      <c r="C2" s="1"/>
      <c r="D2" s="3"/>
    </row>
    <row r="3" spans="1:24" x14ac:dyDescent="0.25">
      <c r="A3" s="19" t="s">
        <v>2</v>
      </c>
      <c r="B3" s="19"/>
      <c r="C3" s="13"/>
      <c r="D3" s="13"/>
    </row>
    <row r="4" spans="1:24" x14ac:dyDescent="0.25">
      <c r="A4" s="19" t="s">
        <v>3</v>
      </c>
      <c r="B4" s="19"/>
      <c r="C4" s="13"/>
      <c r="D4" s="13"/>
    </row>
    <row r="5" spans="1:24" x14ac:dyDescent="0.25">
      <c r="A5" s="19" t="s">
        <v>4</v>
      </c>
      <c r="B5" s="19"/>
      <c r="C5" s="13"/>
      <c r="D5" s="13"/>
    </row>
    <row r="6" spans="1:24" s="4" customFormat="1" ht="18.75" x14ac:dyDescent="0.3">
      <c r="A6" s="25" t="s">
        <v>332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4" x14ac:dyDescent="0.25">
      <c r="A7" s="27" t="s">
        <v>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4" x14ac:dyDescent="0.25">
      <c r="A8" s="27" t="s">
        <v>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10" spans="1:24" x14ac:dyDescent="0.25">
      <c r="A10" s="23" t="s">
        <v>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3" t="s">
        <v>8</v>
      </c>
      <c r="N10" s="19"/>
      <c r="O10" s="23" t="s">
        <v>9</v>
      </c>
      <c r="P10" s="19"/>
      <c r="Q10" s="23" t="s">
        <v>10</v>
      </c>
      <c r="R10" s="19"/>
      <c r="S10" s="23" t="s">
        <v>11</v>
      </c>
      <c r="T10" s="19"/>
      <c r="U10" s="23" t="s">
        <v>12</v>
      </c>
      <c r="V10" s="19"/>
      <c r="W10" s="23" t="s">
        <v>13</v>
      </c>
      <c r="X10" s="19"/>
    </row>
    <row r="11" spans="1:24" x14ac:dyDescent="0.25">
      <c r="A11" s="22" t="s">
        <v>14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4" t="s">
        <v>15</v>
      </c>
      <c r="N11" s="19"/>
      <c r="O11" s="24" t="s">
        <v>16</v>
      </c>
      <c r="P11" s="19"/>
      <c r="Q11" s="24" t="s">
        <v>17</v>
      </c>
      <c r="R11" s="19"/>
      <c r="S11" s="24" t="s">
        <v>18</v>
      </c>
      <c r="T11" s="19"/>
      <c r="U11" s="24" t="s">
        <v>19</v>
      </c>
      <c r="V11" s="19"/>
      <c r="W11" s="24" t="s">
        <v>20</v>
      </c>
      <c r="X11" s="19"/>
    </row>
    <row r="12" spans="1:24" x14ac:dyDescent="0.25">
      <c r="A12" s="20" t="s">
        <v>21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1">
        <v>564584.51</v>
      </c>
      <c r="N12" s="19"/>
      <c r="O12" s="21">
        <v>1197383</v>
      </c>
      <c r="P12" s="19"/>
      <c r="Q12" s="21">
        <v>1271952</v>
      </c>
      <c r="R12" s="19"/>
      <c r="S12" s="21">
        <v>698227.32</v>
      </c>
      <c r="T12" s="19"/>
      <c r="U12" s="16">
        <f>S12/M12*100</f>
        <v>123.67100188419975</v>
      </c>
      <c r="V12" s="17"/>
      <c r="W12" s="16">
        <f>S12/Q12*100</f>
        <v>54.894156383259741</v>
      </c>
      <c r="X12" s="17"/>
    </row>
    <row r="13" spans="1:24" x14ac:dyDescent="0.25">
      <c r="A13" s="20" t="s">
        <v>22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1">
        <v>127.54</v>
      </c>
      <c r="N13" s="19"/>
      <c r="O13" s="21">
        <v>531</v>
      </c>
      <c r="P13" s="19"/>
      <c r="Q13" s="21">
        <v>531</v>
      </c>
      <c r="R13" s="19"/>
      <c r="S13" s="21">
        <v>139.38999999999999</v>
      </c>
      <c r="T13" s="19"/>
      <c r="U13" s="16">
        <f>S13/M13*100</f>
        <v>109.29120275991843</v>
      </c>
      <c r="V13" s="17"/>
      <c r="W13" s="16">
        <f t="shared" ref="W13:W18" si="0">S13/Q13*100</f>
        <v>26.250470809792841</v>
      </c>
      <c r="X13" s="17"/>
    </row>
    <row r="14" spans="1:24" x14ac:dyDescent="0.25">
      <c r="A14" s="20" t="s">
        <v>23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1">
        <f>M12+M13</f>
        <v>564712.05000000005</v>
      </c>
      <c r="N14" s="19"/>
      <c r="O14" s="21">
        <f t="shared" ref="O14" si="1">O12+O13</f>
        <v>1197914</v>
      </c>
      <c r="P14" s="19"/>
      <c r="Q14" s="21">
        <f t="shared" ref="Q14" si="2">Q12+Q13</f>
        <v>1272483</v>
      </c>
      <c r="R14" s="19"/>
      <c r="S14" s="21">
        <f t="shared" ref="S14" si="3">S12+S13</f>
        <v>698366.71</v>
      </c>
      <c r="T14" s="19"/>
      <c r="U14" s="16">
        <f t="shared" ref="U14:U18" si="4">S14/M14*100</f>
        <v>123.66775421208027</v>
      </c>
      <c r="V14" s="17"/>
      <c r="W14" s="16">
        <f t="shared" si="0"/>
        <v>54.88220353434977</v>
      </c>
      <c r="X14" s="17"/>
    </row>
    <row r="15" spans="1:24" x14ac:dyDescent="0.25">
      <c r="A15" s="20" t="s">
        <v>24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1">
        <v>559762.56000000006</v>
      </c>
      <c r="N15" s="19"/>
      <c r="O15" s="21">
        <v>1190083</v>
      </c>
      <c r="P15" s="19"/>
      <c r="Q15" s="21">
        <v>1240241</v>
      </c>
      <c r="R15" s="19"/>
      <c r="S15" s="21">
        <v>650714.96</v>
      </c>
      <c r="T15" s="19"/>
      <c r="U15" s="16">
        <f t="shared" si="4"/>
        <v>116.24838931707042</v>
      </c>
      <c r="V15" s="17"/>
      <c r="W15" s="16">
        <f t="shared" si="0"/>
        <v>52.466815723718206</v>
      </c>
      <c r="X15" s="17"/>
    </row>
    <row r="16" spans="1:24" x14ac:dyDescent="0.25">
      <c r="A16" s="20" t="s">
        <v>25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1">
        <v>0</v>
      </c>
      <c r="N16" s="19"/>
      <c r="O16" s="21">
        <v>7831</v>
      </c>
      <c r="P16" s="19"/>
      <c r="Q16" s="21">
        <v>53048</v>
      </c>
      <c r="R16" s="19"/>
      <c r="S16" s="21">
        <v>45923.16</v>
      </c>
      <c r="T16" s="19"/>
      <c r="U16" s="16">
        <v>0</v>
      </c>
      <c r="V16" s="17"/>
      <c r="W16" s="16">
        <f t="shared" si="0"/>
        <v>86.569069521942396</v>
      </c>
      <c r="X16" s="17"/>
    </row>
    <row r="17" spans="1:24" x14ac:dyDescent="0.25">
      <c r="A17" s="20" t="s">
        <v>26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1">
        <v>559762.56000000006</v>
      </c>
      <c r="N17" s="19"/>
      <c r="O17" s="21">
        <v>1197914</v>
      </c>
      <c r="P17" s="19"/>
      <c r="Q17" s="21">
        <v>1293289</v>
      </c>
      <c r="R17" s="19"/>
      <c r="S17" s="21">
        <v>696638.12</v>
      </c>
      <c r="T17" s="19"/>
      <c r="U17" s="16">
        <f t="shared" si="4"/>
        <v>124.45243211693185</v>
      </c>
      <c r="V17" s="17"/>
      <c r="W17" s="16">
        <f t="shared" si="0"/>
        <v>53.865618589503192</v>
      </c>
      <c r="X17" s="17"/>
    </row>
    <row r="18" spans="1:24" x14ac:dyDescent="0.25">
      <c r="A18" s="20" t="s">
        <v>27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1">
        <f>M14-M17</f>
        <v>4949.4899999999907</v>
      </c>
      <c r="N18" s="19"/>
      <c r="O18" s="21">
        <f t="shared" ref="O18" si="5">O14-O17</f>
        <v>0</v>
      </c>
      <c r="P18" s="19"/>
      <c r="Q18" s="21">
        <f t="shared" ref="Q18" si="6">Q14-Q17</f>
        <v>-20806</v>
      </c>
      <c r="R18" s="19"/>
      <c r="S18" s="21">
        <f t="shared" ref="S18" si="7">S14-S17</f>
        <v>1728.5899999999674</v>
      </c>
      <c r="T18" s="19"/>
      <c r="U18" s="16">
        <f t="shared" si="4"/>
        <v>34.924608393995555</v>
      </c>
      <c r="V18" s="17"/>
      <c r="W18" s="16">
        <f t="shared" si="0"/>
        <v>-8.3081322695374773</v>
      </c>
      <c r="X18" s="17"/>
    </row>
    <row r="19" spans="1:24" x14ac:dyDescent="0.25">
      <c r="A19" s="22" t="s">
        <v>28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2" t="s">
        <v>6</v>
      </c>
      <c r="N19" s="19"/>
      <c r="O19" s="22" t="s">
        <v>6</v>
      </c>
      <c r="P19" s="19"/>
      <c r="Q19" s="22" t="s">
        <v>6</v>
      </c>
      <c r="R19" s="19"/>
      <c r="S19" s="22" t="s">
        <v>6</v>
      </c>
      <c r="T19" s="19"/>
      <c r="U19" s="22" t="s">
        <v>6</v>
      </c>
      <c r="V19" s="19"/>
      <c r="W19" s="22" t="s">
        <v>6</v>
      </c>
      <c r="X19" s="19"/>
    </row>
    <row r="20" spans="1:24" x14ac:dyDescent="0.25">
      <c r="A20" s="20" t="s">
        <v>29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1">
        <v>0</v>
      </c>
      <c r="N20" s="19"/>
      <c r="O20" s="21">
        <v>0</v>
      </c>
      <c r="P20" s="19"/>
      <c r="Q20" s="21">
        <v>0</v>
      </c>
      <c r="R20" s="19"/>
      <c r="S20" s="21">
        <v>0</v>
      </c>
      <c r="T20" s="19"/>
      <c r="U20" s="18" t="s">
        <v>6</v>
      </c>
      <c r="V20" s="19"/>
      <c r="W20" s="18" t="s">
        <v>6</v>
      </c>
      <c r="X20" s="19"/>
    </row>
    <row r="21" spans="1:24" x14ac:dyDescent="0.25">
      <c r="A21" s="20" t="s">
        <v>30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1">
        <v>0</v>
      </c>
      <c r="N21" s="19"/>
      <c r="O21" s="21">
        <v>0</v>
      </c>
      <c r="P21" s="19"/>
      <c r="Q21" s="21">
        <v>0</v>
      </c>
      <c r="R21" s="19"/>
      <c r="S21" s="21">
        <v>0</v>
      </c>
      <c r="T21" s="19"/>
      <c r="U21" s="18" t="s">
        <v>6</v>
      </c>
      <c r="V21" s="19"/>
      <c r="W21" s="18" t="s">
        <v>6</v>
      </c>
      <c r="X21" s="19"/>
    </row>
    <row r="22" spans="1:24" x14ac:dyDescent="0.25">
      <c r="A22" s="20" t="s">
        <v>31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1">
        <v>0</v>
      </c>
      <c r="N22" s="19"/>
      <c r="O22" s="21">
        <v>0</v>
      </c>
      <c r="P22" s="19"/>
      <c r="Q22" s="21">
        <v>0</v>
      </c>
      <c r="R22" s="19"/>
      <c r="S22" s="21">
        <v>0</v>
      </c>
      <c r="T22" s="19"/>
      <c r="U22" s="18">
        <v>0</v>
      </c>
      <c r="V22" s="19"/>
      <c r="W22" s="18">
        <v>0</v>
      </c>
      <c r="X22" s="19"/>
    </row>
    <row r="23" spans="1:24" x14ac:dyDescent="0.25">
      <c r="A23" s="20" t="s">
        <v>32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1">
        <v>0</v>
      </c>
      <c r="N23" s="19"/>
      <c r="O23" s="21">
        <v>0</v>
      </c>
      <c r="P23" s="19"/>
      <c r="Q23" s="21">
        <v>0</v>
      </c>
      <c r="R23" s="19"/>
      <c r="S23" s="21">
        <v>16225.57</v>
      </c>
      <c r="T23" s="19"/>
      <c r="U23" s="18" t="s">
        <v>6</v>
      </c>
      <c r="V23" s="19"/>
      <c r="W23" s="18" t="s">
        <v>6</v>
      </c>
      <c r="X23" s="19"/>
    </row>
    <row r="24" spans="1:24" x14ac:dyDescent="0.25">
      <c r="A24" s="20" t="s">
        <v>33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1">
        <v>0</v>
      </c>
      <c r="N24" s="19"/>
      <c r="O24" s="21">
        <v>0</v>
      </c>
      <c r="P24" s="19"/>
      <c r="Q24" s="21">
        <v>20806</v>
      </c>
      <c r="R24" s="19"/>
      <c r="S24" s="21">
        <v>0</v>
      </c>
      <c r="T24" s="19"/>
      <c r="U24" s="18">
        <v>0</v>
      </c>
      <c r="V24" s="19"/>
      <c r="W24" s="18">
        <v>0</v>
      </c>
      <c r="X24" s="19"/>
    </row>
    <row r="25" spans="1:24" x14ac:dyDescent="0.25">
      <c r="A25" s="22" t="s">
        <v>34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2" t="s">
        <v>6</v>
      </c>
      <c r="N25" s="19"/>
      <c r="O25" s="22" t="s">
        <v>6</v>
      </c>
      <c r="P25" s="19"/>
      <c r="Q25" s="22" t="s">
        <v>6</v>
      </c>
      <c r="R25" s="19"/>
      <c r="S25" s="22" t="s">
        <v>6</v>
      </c>
      <c r="T25" s="19"/>
      <c r="U25" s="22" t="s">
        <v>6</v>
      </c>
      <c r="V25" s="19"/>
      <c r="W25" s="22" t="s">
        <v>6</v>
      </c>
      <c r="X25" s="19"/>
    </row>
    <row r="26" spans="1:24" x14ac:dyDescent="0.25">
      <c r="A26" s="20" t="s">
        <v>35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1">
        <v>4949.49</v>
      </c>
      <c r="N26" s="19"/>
      <c r="O26" s="21">
        <v>0</v>
      </c>
      <c r="P26" s="19"/>
      <c r="Q26" s="21">
        <v>0</v>
      </c>
      <c r="R26" s="19"/>
      <c r="S26" s="21">
        <f>S14+S23-S17</f>
        <v>17954.159999999916</v>
      </c>
      <c r="T26" s="19"/>
      <c r="U26" s="16">
        <f>S26/M26*100</f>
        <v>362.74767703338966</v>
      </c>
      <c r="V26" s="17"/>
      <c r="W26" s="18">
        <f>X29</f>
        <v>0</v>
      </c>
      <c r="X26" s="19"/>
    </row>
  </sheetData>
  <mergeCells count="126">
    <mergeCell ref="A2:B2"/>
    <mergeCell ref="A3:B3"/>
    <mergeCell ref="A4:B4"/>
    <mergeCell ref="A5:B5"/>
    <mergeCell ref="W10:X10"/>
    <mergeCell ref="A11:L11"/>
    <mergeCell ref="M11:N11"/>
    <mergeCell ref="O11:P11"/>
    <mergeCell ref="Q11:R11"/>
    <mergeCell ref="S11:T11"/>
    <mergeCell ref="U11:V11"/>
    <mergeCell ref="W11:X11"/>
    <mergeCell ref="A6:U6"/>
    <mergeCell ref="A7:U7"/>
    <mergeCell ref="A8:U8"/>
    <mergeCell ref="A10:L10"/>
    <mergeCell ref="M10:N10"/>
    <mergeCell ref="O10:P10"/>
    <mergeCell ref="Q10:R10"/>
    <mergeCell ref="S10:T10"/>
    <mergeCell ref="U10:V10"/>
    <mergeCell ref="U12:V12"/>
    <mergeCell ref="W12:X12"/>
    <mergeCell ref="A13:L13"/>
    <mergeCell ref="M13:N13"/>
    <mergeCell ref="O13:P13"/>
    <mergeCell ref="Q13:R13"/>
    <mergeCell ref="S13:T13"/>
    <mergeCell ref="U13:V13"/>
    <mergeCell ref="W13:X13"/>
    <mergeCell ref="A12:L12"/>
    <mergeCell ref="M12:N12"/>
    <mergeCell ref="O12:P12"/>
    <mergeCell ref="Q12:R12"/>
    <mergeCell ref="S12:T12"/>
    <mergeCell ref="U14:V14"/>
    <mergeCell ref="W14:X14"/>
    <mergeCell ref="A15:L15"/>
    <mergeCell ref="M15:N15"/>
    <mergeCell ref="O15:P15"/>
    <mergeCell ref="Q15:R15"/>
    <mergeCell ref="S15:T15"/>
    <mergeCell ref="U15:V15"/>
    <mergeCell ref="W15:X15"/>
    <mergeCell ref="A14:L14"/>
    <mergeCell ref="M14:N14"/>
    <mergeCell ref="O14:P14"/>
    <mergeCell ref="Q14:R14"/>
    <mergeCell ref="S14:T14"/>
    <mergeCell ref="U16:V16"/>
    <mergeCell ref="W16:X16"/>
    <mergeCell ref="A17:L17"/>
    <mergeCell ref="M17:N17"/>
    <mergeCell ref="O17:P17"/>
    <mergeCell ref="Q17:R17"/>
    <mergeCell ref="S17:T17"/>
    <mergeCell ref="U17:V17"/>
    <mergeCell ref="W17:X17"/>
    <mergeCell ref="A16:L16"/>
    <mergeCell ref="M16:N16"/>
    <mergeCell ref="O16:P16"/>
    <mergeCell ref="Q16:R16"/>
    <mergeCell ref="S16:T16"/>
    <mergeCell ref="U18:V18"/>
    <mergeCell ref="W18:X18"/>
    <mergeCell ref="A19:L19"/>
    <mergeCell ref="M19:N19"/>
    <mergeCell ref="O19:P19"/>
    <mergeCell ref="Q19:R19"/>
    <mergeCell ref="S19:T19"/>
    <mergeCell ref="U19:V19"/>
    <mergeCell ref="W19:X19"/>
    <mergeCell ref="A18:L18"/>
    <mergeCell ref="M18:N18"/>
    <mergeCell ref="O18:P18"/>
    <mergeCell ref="Q18:R18"/>
    <mergeCell ref="S18:T18"/>
    <mergeCell ref="U20:V20"/>
    <mergeCell ref="W20:X20"/>
    <mergeCell ref="A21:L21"/>
    <mergeCell ref="M21:N21"/>
    <mergeCell ref="O21:P21"/>
    <mergeCell ref="Q21:R21"/>
    <mergeCell ref="S21:T21"/>
    <mergeCell ref="U21:V21"/>
    <mergeCell ref="W21:X21"/>
    <mergeCell ref="A20:L20"/>
    <mergeCell ref="M20:N20"/>
    <mergeCell ref="O20:P20"/>
    <mergeCell ref="Q20:R20"/>
    <mergeCell ref="S20:T20"/>
    <mergeCell ref="U22:V22"/>
    <mergeCell ref="W22:X22"/>
    <mergeCell ref="A23:L23"/>
    <mergeCell ref="M23:N23"/>
    <mergeCell ref="O23:P23"/>
    <mergeCell ref="Q23:R23"/>
    <mergeCell ref="S23:T23"/>
    <mergeCell ref="U23:V23"/>
    <mergeCell ref="W23:X23"/>
    <mergeCell ref="A22:L22"/>
    <mergeCell ref="M22:N22"/>
    <mergeCell ref="O22:P22"/>
    <mergeCell ref="Q22:R22"/>
    <mergeCell ref="S22:T22"/>
    <mergeCell ref="U26:V26"/>
    <mergeCell ref="W26:X26"/>
    <mergeCell ref="A26:L26"/>
    <mergeCell ref="M26:N26"/>
    <mergeCell ref="O26:P26"/>
    <mergeCell ref="Q26:R26"/>
    <mergeCell ref="S26:T26"/>
    <mergeCell ref="U24:V24"/>
    <mergeCell ref="W24:X24"/>
    <mergeCell ref="A25:L25"/>
    <mergeCell ref="M25:N25"/>
    <mergeCell ref="O25:P25"/>
    <mergeCell ref="Q25:R25"/>
    <mergeCell ref="S25:T25"/>
    <mergeCell ref="U25:V25"/>
    <mergeCell ref="W25:X25"/>
    <mergeCell ref="A24:L24"/>
    <mergeCell ref="M24:N24"/>
    <mergeCell ref="O24:P24"/>
    <mergeCell ref="Q24:R24"/>
    <mergeCell ref="S24:T24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87"/>
  <sheetViews>
    <sheetView view="pageBreakPreview" zoomScaleNormal="100" zoomScaleSheetLayoutView="100" workbookViewId="0">
      <selection activeCell="A76" sqref="A76:X76"/>
    </sheetView>
  </sheetViews>
  <sheetFormatPr defaultRowHeight="15" x14ac:dyDescent="0.25"/>
  <sheetData>
    <row r="1" spans="1:24" x14ac:dyDescent="0.25">
      <c r="A1" s="14" t="s">
        <v>0</v>
      </c>
      <c r="B1" s="14"/>
      <c r="C1" s="1"/>
      <c r="D1" s="2"/>
    </row>
    <row r="2" spans="1:24" x14ac:dyDescent="0.25">
      <c r="A2" s="19" t="s">
        <v>1</v>
      </c>
      <c r="B2" s="19"/>
      <c r="C2" s="1"/>
      <c r="D2" s="3"/>
    </row>
    <row r="3" spans="1:24" x14ac:dyDescent="0.25">
      <c r="A3" s="19" t="s">
        <v>2</v>
      </c>
      <c r="B3" s="19"/>
      <c r="C3" s="13"/>
      <c r="D3" s="13"/>
    </row>
    <row r="4" spans="1:24" x14ac:dyDescent="0.25">
      <c r="A4" s="19" t="s">
        <v>3</v>
      </c>
      <c r="B4" s="19"/>
      <c r="C4" s="13"/>
      <c r="D4" s="13"/>
    </row>
    <row r="5" spans="1:24" x14ac:dyDescent="0.25">
      <c r="A5" s="19" t="s">
        <v>4</v>
      </c>
      <c r="B5" s="19"/>
      <c r="C5" s="13"/>
      <c r="D5" s="13"/>
    </row>
    <row r="6" spans="1:24" s="5" customFormat="1" ht="18.75" x14ac:dyDescent="0.3">
      <c r="A6" s="57" t="s">
        <v>36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</row>
    <row r="7" spans="1:24" x14ac:dyDescent="0.25">
      <c r="A7" s="27" t="s">
        <v>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4" x14ac:dyDescent="0.25">
      <c r="A8" s="27" t="s">
        <v>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4" x14ac:dyDescent="0.25">
      <c r="A9" s="54" t="s">
        <v>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54" t="s">
        <v>8</v>
      </c>
      <c r="N9" s="19"/>
      <c r="O9" s="54" t="s">
        <v>9</v>
      </c>
      <c r="P9" s="19"/>
      <c r="Q9" s="54" t="s">
        <v>10</v>
      </c>
      <c r="R9" s="19"/>
      <c r="S9" s="54" t="s">
        <v>11</v>
      </c>
      <c r="T9" s="19"/>
      <c r="U9" s="54" t="s">
        <v>12</v>
      </c>
      <c r="V9" s="19"/>
      <c r="W9" s="54" t="s">
        <v>13</v>
      </c>
      <c r="X9" s="19"/>
    </row>
    <row r="10" spans="1:24" x14ac:dyDescent="0.25">
      <c r="A10" s="55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56" t="s">
        <v>15</v>
      </c>
      <c r="N10" s="19"/>
      <c r="O10" s="56" t="s">
        <v>16</v>
      </c>
      <c r="P10" s="19"/>
      <c r="Q10" s="56" t="s">
        <v>17</v>
      </c>
      <c r="R10" s="19"/>
      <c r="S10" s="56" t="s">
        <v>18</v>
      </c>
      <c r="T10" s="19"/>
      <c r="U10" s="56" t="s">
        <v>19</v>
      </c>
      <c r="V10" s="19"/>
      <c r="W10" s="56" t="s">
        <v>20</v>
      </c>
      <c r="X10" s="19"/>
    </row>
    <row r="11" spans="1:24" x14ac:dyDescent="0.25">
      <c r="A11" s="42" t="s">
        <v>21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4">
        <f>M12+M17+M20+M23</f>
        <v>564584.51</v>
      </c>
      <c r="N11" s="43"/>
      <c r="O11" s="44">
        <v>1197383</v>
      </c>
      <c r="P11" s="44"/>
      <c r="Q11" s="44">
        <v>1271952</v>
      </c>
      <c r="R11" s="43"/>
      <c r="S11" s="44">
        <f>S12+S17+S20+S23</f>
        <v>698227.32</v>
      </c>
      <c r="T11" s="43"/>
      <c r="U11" s="52">
        <f>S11/M11*100</f>
        <v>123.67100188419975</v>
      </c>
      <c r="V11" s="53"/>
      <c r="W11" s="52">
        <f>S11/Q11*100</f>
        <v>54.894156383259741</v>
      </c>
      <c r="X11" s="53"/>
    </row>
    <row r="12" spans="1:24" x14ac:dyDescent="0.25">
      <c r="A12" s="35" t="s">
        <v>37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4">
        <v>512254.36</v>
      </c>
      <c r="N12" s="35"/>
      <c r="O12" s="34">
        <v>1078200</v>
      </c>
      <c r="P12" s="35"/>
      <c r="Q12" s="34">
        <v>1088349</v>
      </c>
      <c r="R12" s="35"/>
      <c r="S12" s="34">
        <v>573325.27</v>
      </c>
      <c r="T12" s="35"/>
      <c r="U12" s="36">
        <f t="shared" ref="U12:U25" si="0">S12/M12*100</f>
        <v>111.92198930234582</v>
      </c>
      <c r="V12" s="37"/>
      <c r="W12" s="36">
        <f t="shared" ref="W12:W27" si="1">S12/Q12*100</f>
        <v>52.678439544668123</v>
      </c>
      <c r="X12" s="37"/>
    </row>
    <row r="13" spans="1:24" x14ac:dyDescent="0.25">
      <c r="A13" s="19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9">
        <v>512103.96</v>
      </c>
      <c r="N13" s="19"/>
      <c r="O13" s="29" t="s">
        <v>6</v>
      </c>
      <c r="P13" s="19"/>
      <c r="Q13" s="29" t="s">
        <v>6</v>
      </c>
      <c r="R13" s="19"/>
      <c r="S13" s="29">
        <v>573226.5</v>
      </c>
      <c r="T13" s="19"/>
      <c r="U13" s="30">
        <f t="shared" si="0"/>
        <v>111.93557261302958</v>
      </c>
      <c r="V13" s="31"/>
      <c r="W13" s="30">
        <v>0</v>
      </c>
      <c r="X13" s="31"/>
    </row>
    <row r="14" spans="1:24" x14ac:dyDescent="0.25">
      <c r="A14" s="19" t="s">
        <v>39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9">
        <v>512103.96</v>
      </c>
      <c r="N14" s="19"/>
      <c r="O14" s="29" t="s">
        <v>6</v>
      </c>
      <c r="P14" s="19"/>
      <c r="Q14" s="29" t="s">
        <v>6</v>
      </c>
      <c r="R14" s="19"/>
      <c r="S14" s="29">
        <v>573226.5</v>
      </c>
      <c r="T14" s="19"/>
      <c r="U14" s="30">
        <f t="shared" si="0"/>
        <v>111.93557261302958</v>
      </c>
      <c r="V14" s="31"/>
      <c r="W14" s="30">
        <v>0</v>
      </c>
      <c r="X14" s="31"/>
    </row>
    <row r="15" spans="1:24" x14ac:dyDescent="0.25">
      <c r="A15" s="19" t="s">
        <v>40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9">
        <v>150.4</v>
      </c>
      <c r="N15" s="19"/>
      <c r="O15" s="29" t="s">
        <v>6</v>
      </c>
      <c r="P15" s="19"/>
      <c r="Q15" s="29" t="s">
        <v>6</v>
      </c>
      <c r="R15" s="19"/>
      <c r="S15" s="29">
        <v>98.77</v>
      </c>
      <c r="T15" s="19"/>
      <c r="U15" s="30">
        <f t="shared" si="0"/>
        <v>65.671542553191486</v>
      </c>
      <c r="V15" s="31"/>
      <c r="W15" s="30">
        <v>0</v>
      </c>
      <c r="X15" s="31"/>
    </row>
    <row r="16" spans="1:24" x14ac:dyDescent="0.25">
      <c r="A16" s="19" t="s">
        <v>41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9">
        <v>150.4</v>
      </c>
      <c r="N16" s="19"/>
      <c r="O16" s="29" t="s">
        <v>6</v>
      </c>
      <c r="P16" s="19"/>
      <c r="Q16" s="29" t="s">
        <v>6</v>
      </c>
      <c r="R16" s="19"/>
      <c r="S16" s="29">
        <v>98.77</v>
      </c>
      <c r="T16" s="19"/>
      <c r="U16" s="30">
        <f t="shared" si="0"/>
        <v>65.671542553191486</v>
      </c>
      <c r="V16" s="31"/>
      <c r="W16" s="30">
        <v>0</v>
      </c>
      <c r="X16" s="31"/>
    </row>
    <row r="17" spans="1:24" x14ac:dyDescent="0.25">
      <c r="A17" s="35" t="s">
        <v>42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4">
        <v>3117.86</v>
      </c>
      <c r="N17" s="35"/>
      <c r="O17" s="34">
        <v>6636</v>
      </c>
      <c r="P17" s="35"/>
      <c r="Q17" s="34">
        <v>13136</v>
      </c>
      <c r="R17" s="35"/>
      <c r="S17" s="34">
        <v>10290.58</v>
      </c>
      <c r="T17" s="35"/>
      <c r="U17" s="36">
        <f t="shared" si="0"/>
        <v>330.05266432745537</v>
      </c>
      <c r="V17" s="37"/>
      <c r="W17" s="36">
        <f t="shared" si="1"/>
        <v>78.338763702801458</v>
      </c>
      <c r="X17" s="37"/>
    </row>
    <row r="18" spans="1:24" x14ac:dyDescent="0.25">
      <c r="A18" s="19" t="s">
        <v>43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9">
        <v>3117.86</v>
      </c>
      <c r="N18" s="19"/>
      <c r="O18" s="29"/>
      <c r="P18" s="19"/>
      <c r="Q18" s="29"/>
      <c r="R18" s="19"/>
      <c r="S18" s="29">
        <v>10290.58</v>
      </c>
      <c r="T18" s="19"/>
      <c r="U18" s="30">
        <f t="shared" si="0"/>
        <v>330.05266432745537</v>
      </c>
      <c r="V18" s="31"/>
      <c r="W18" s="30">
        <v>0</v>
      </c>
      <c r="X18" s="31"/>
    </row>
    <row r="19" spans="1:24" x14ac:dyDescent="0.25">
      <c r="A19" s="19" t="s">
        <v>44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9">
        <v>3117.86</v>
      </c>
      <c r="N19" s="19"/>
      <c r="O19" s="29" t="s">
        <v>6</v>
      </c>
      <c r="P19" s="19"/>
      <c r="Q19" s="29" t="s">
        <v>6</v>
      </c>
      <c r="R19" s="19"/>
      <c r="S19" s="29">
        <v>10290.58</v>
      </c>
      <c r="T19" s="19"/>
      <c r="U19" s="30">
        <f t="shared" si="0"/>
        <v>330.05266432745537</v>
      </c>
      <c r="V19" s="31"/>
      <c r="W19" s="30">
        <v>0</v>
      </c>
      <c r="X19" s="31"/>
    </row>
    <row r="20" spans="1:24" x14ac:dyDescent="0.25">
      <c r="A20" s="35" t="s">
        <v>45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4">
        <v>0</v>
      </c>
      <c r="N20" s="35"/>
      <c r="O20" s="34">
        <v>265</v>
      </c>
      <c r="P20" s="35"/>
      <c r="Q20" s="34">
        <v>1234</v>
      </c>
      <c r="R20" s="35"/>
      <c r="S20" s="34">
        <v>1234</v>
      </c>
      <c r="T20" s="35"/>
      <c r="U20" s="36">
        <v>0</v>
      </c>
      <c r="V20" s="36"/>
      <c r="W20" s="36">
        <f t="shared" si="1"/>
        <v>100</v>
      </c>
      <c r="X20" s="36"/>
    </row>
    <row r="21" spans="1:24" x14ac:dyDescent="0.25">
      <c r="A21" s="19" t="s">
        <v>46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9">
        <v>0</v>
      </c>
      <c r="N21" s="19"/>
      <c r="O21" s="29" t="s">
        <v>6</v>
      </c>
      <c r="P21" s="19"/>
      <c r="Q21" s="29" t="s">
        <v>6</v>
      </c>
      <c r="R21" s="19"/>
      <c r="S21" s="29">
        <v>1234</v>
      </c>
      <c r="T21" s="19"/>
      <c r="U21" s="30">
        <v>0</v>
      </c>
      <c r="V21" s="30"/>
      <c r="W21" s="30">
        <v>0</v>
      </c>
      <c r="X21" s="30"/>
    </row>
    <row r="22" spans="1:24" x14ac:dyDescent="0.25">
      <c r="A22" s="19" t="s">
        <v>47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9">
        <v>0</v>
      </c>
      <c r="N22" s="19"/>
      <c r="O22" s="29" t="s">
        <v>6</v>
      </c>
      <c r="P22" s="19"/>
      <c r="Q22" s="29" t="s">
        <v>6</v>
      </c>
      <c r="R22" s="19"/>
      <c r="S22" s="29">
        <v>1234</v>
      </c>
      <c r="T22" s="19"/>
      <c r="U22" s="30">
        <v>0</v>
      </c>
      <c r="V22" s="30"/>
      <c r="W22" s="30">
        <v>0</v>
      </c>
      <c r="X22" s="30"/>
    </row>
    <row r="23" spans="1:24" s="12" customFormat="1" x14ac:dyDescent="0.25">
      <c r="A23" s="32" t="s">
        <v>328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4">
        <v>49212.29</v>
      </c>
      <c r="N23" s="35"/>
      <c r="O23" s="34">
        <v>112149</v>
      </c>
      <c r="P23" s="35"/>
      <c r="Q23" s="34">
        <v>169100</v>
      </c>
      <c r="R23" s="35"/>
      <c r="S23" s="34">
        <v>113377.47</v>
      </c>
      <c r="T23" s="35"/>
      <c r="U23" s="36">
        <f t="shared" si="0"/>
        <v>230.38446290550593</v>
      </c>
      <c r="V23" s="37"/>
      <c r="W23" s="36">
        <f t="shared" si="1"/>
        <v>67.047587226493192</v>
      </c>
      <c r="X23" s="37"/>
    </row>
    <row r="24" spans="1:24" s="12" customFormat="1" x14ac:dyDescent="0.25">
      <c r="A24" s="38" t="s">
        <v>329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29">
        <v>49212.29</v>
      </c>
      <c r="N24" s="19"/>
      <c r="O24" s="29"/>
      <c r="P24" s="19"/>
      <c r="Q24" s="29"/>
      <c r="R24" s="19"/>
      <c r="S24" s="29">
        <v>113378.47</v>
      </c>
      <c r="T24" s="19"/>
      <c r="U24" s="30">
        <f t="shared" si="0"/>
        <v>230.38649491824094</v>
      </c>
      <c r="V24" s="31"/>
      <c r="W24" s="30">
        <v>0</v>
      </c>
      <c r="X24" s="31"/>
    </row>
    <row r="25" spans="1:24" s="12" customFormat="1" x14ac:dyDescent="0.25">
      <c r="A25" s="19" t="s">
        <v>333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9">
        <v>49212.29</v>
      </c>
      <c r="N25" s="19"/>
      <c r="O25" s="29"/>
      <c r="P25" s="19"/>
      <c r="Q25" s="29"/>
      <c r="R25" s="19"/>
      <c r="S25" s="29">
        <v>82200.509999999995</v>
      </c>
      <c r="T25" s="19"/>
      <c r="U25" s="30">
        <f t="shared" si="0"/>
        <v>167.03248314597835</v>
      </c>
      <c r="V25" s="31"/>
      <c r="W25" s="30">
        <v>0</v>
      </c>
      <c r="X25" s="31"/>
    </row>
    <row r="26" spans="1:24" s="12" customFormat="1" x14ac:dyDescent="0.25">
      <c r="A26" s="19" t="s">
        <v>330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9">
        <v>0</v>
      </c>
      <c r="N26" s="19"/>
      <c r="O26" s="29"/>
      <c r="P26" s="19"/>
      <c r="Q26" s="29"/>
      <c r="R26" s="19"/>
      <c r="S26" s="29">
        <v>31176.959999999999</v>
      </c>
      <c r="T26" s="19"/>
      <c r="U26" s="30">
        <v>0</v>
      </c>
      <c r="V26" s="31"/>
      <c r="W26" s="30">
        <v>0</v>
      </c>
      <c r="X26" s="31"/>
    </row>
    <row r="27" spans="1:24" s="15" customFormat="1" x14ac:dyDescent="0.25">
      <c r="A27" s="32" t="s">
        <v>335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4">
        <v>0</v>
      </c>
      <c r="N27" s="35">
        <v>0</v>
      </c>
      <c r="O27" s="34">
        <v>133</v>
      </c>
      <c r="P27" s="35"/>
      <c r="Q27" s="34">
        <v>133</v>
      </c>
      <c r="R27" s="35"/>
      <c r="S27" s="34">
        <v>0</v>
      </c>
      <c r="T27" s="35"/>
      <c r="U27" s="36">
        <v>0</v>
      </c>
      <c r="V27" s="37"/>
      <c r="W27" s="36">
        <f t="shared" si="1"/>
        <v>0</v>
      </c>
      <c r="X27" s="37"/>
    </row>
    <row r="28" spans="1:24" s="15" customFormat="1" x14ac:dyDescent="0.25">
      <c r="A28" s="38" t="s">
        <v>334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29">
        <v>0</v>
      </c>
      <c r="N28" s="19">
        <v>0</v>
      </c>
      <c r="O28" s="29"/>
      <c r="P28" s="19"/>
      <c r="Q28" s="29"/>
      <c r="R28" s="19"/>
      <c r="S28" s="29">
        <v>0</v>
      </c>
      <c r="T28" s="19"/>
      <c r="U28" s="30">
        <v>0</v>
      </c>
      <c r="V28" s="31"/>
      <c r="W28" s="30">
        <v>0</v>
      </c>
      <c r="X28" s="31"/>
    </row>
    <row r="29" spans="1:24" s="15" customFormat="1" x14ac:dyDescent="0.25">
      <c r="A29" s="28" t="s">
        <v>336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9">
        <v>0</v>
      </c>
      <c r="N29" s="19">
        <v>0</v>
      </c>
      <c r="O29" s="29"/>
      <c r="P29" s="19"/>
      <c r="Q29" s="29"/>
      <c r="R29" s="19"/>
      <c r="S29" s="29">
        <v>0</v>
      </c>
      <c r="T29" s="19"/>
      <c r="U29" s="30">
        <v>0</v>
      </c>
      <c r="V29" s="31"/>
      <c r="W29" s="30">
        <v>0</v>
      </c>
      <c r="X29" s="31"/>
    </row>
    <row r="30" spans="1:24" x14ac:dyDescent="0.25">
      <c r="A30" s="42" t="s">
        <v>22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4">
        <v>127.54</v>
      </c>
      <c r="N30" s="43"/>
      <c r="O30" s="44">
        <v>531</v>
      </c>
      <c r="P30" s="43"/>
      <c r="Q30" s="44">
        <v>531</v>
      </c>
      <c r="R30" s="43"/>
      <c r="S30" s="44">
        <v>139.38999999999999</v>
      </c>
      <c r="T30" s="43"/>
      <c r="U30" s="45">
        <v>109.29</v>
      </c>
      <c r="V30" s="43"/>
      <c r="W30" s="45">
        <v>26.25</v>
      </c>
      <c r="X30" s="43"/>
    </row>
    <row r="31" spans="1:24" x14ac:dyDescent="0.25">
      <c r="A31" s="35" t="s">
        <v>48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4">
        <v>127.54</v>
      </c>
      <c r="N31" s="35"/>
      <c r="O31" s="34">
        <v>531</v>
      </c>
      <c r="P31" s="35"/>
      <c r="Q31" s="34">
        <v>531</v>
      </c>
      <c r="R31" s="35"/>
      <c r="S31" s="34">
        <v>139.38999999999999</v>
      </c>
      <c r="T31" s="35"/>
      <c r="U31" s="46">
        <v>109.29</v>
      </c>
      <c r="V31" s="35"/>
      <c r="W31" s="46">
        <v>27.25</v>
      </c>
      <c r="X31" s="35"/>
    </row>
    <row r="32" spans="1:24" x14ac:dyDescent="0.25">
      <c r="A32" s="19" t="s">
        <v>49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29">
        <v>127.54</v>
      </c>
      <c r="N32" s="19"/>
      <c r="O32" s="29" t="s">
        <v>6</v>
      </c>
      <c r="P32" s="19"/>
      <c r="Q32" s="29" t="s">
        <v>6</v>
      </c>
      <c r="R32" s="19"/>
      <c r="S32" s="29">
        <v>139.38999999999999</v>
      </c>
      <c r="T32" s="19"/>
      <c r="U32" s="40">
        <v>109.29</v>
      </c>
      <c r="V32" s="19"/>
      <c r="W32" s="40">
        <v>0</v>
      </c>
      <c r="X32" s="19"/>
    </row>
    <row r="33" spans="1:24" x14ac:dyDescent="0.25">
      <c r="A33" s="19" t="s">
        <v>50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9">
        <v>127.54</v>
      </c>
      <c r="N33" s="19"/>
      <c r="O33" s="29" t="s">
        <v>6</v>
      </c>
      <c r="P33" s="19"/>
      <c r="Q33" s="29" t="s">
        <v>6</v>
      </c>
      <c r="R33" s="19"/>
      <c r="S33" s="29">
        <v>139.38999999999999</v>
      </c>
      <c r="T33" s="19"/>
      <c r="U33" s="40">
        <v>109.29</v>
      </c>
      <c r="V33" s="19"/>
      <c r="W33" s="40">
        <v>0</v>
      </c>
      <c r="X33" s="19"/>
    </row>
    <row r="34" spans="1:24" x14ac:dyDescent="0.25">
      <c r="A34" s="42" t="s">
        <v>24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4">
        <v>559762.56000000006</v>
      </c>
      <c r="N34" s="43"/>
      <c r="O34" s="44">
        <v>1190083</v>
      </c>
      <c r="P34" s="43"/>
      <c r="Q34" s="44">
        <v>1240241</v>
      </c>
      <c r="R34" s="43"/>
      <c r="S34" s="44">
        <v>650714.96</v>
      </c>
      <c r="T34" s="43"/>
      <c r="U34" s="45">
        <v>116.25</v>
      </c>
      <c r="V34" s="43"/>
      <c r="W34" s="45">
        <v>52.47</v>
      </c>
      <c r="X34" s="43"/>
    </row>
    <row r="35" spans="1:24" x14ac:dyDescent="0.25">
      <c r="A35" s="35" t="s">
        <v>51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4">
        <v>437860.56</v>
      </c>
      <c r="N35" s="35"/>
      <c r="O35" s="34">
        <v>943683</v>
      </c>
      <c r="P35" s="35"/>
      <c r="Q35" s="34">
        <v>970334</v>
      </c>
      <c r="R35" s="35"/>
      <c r="S35" s="34">
        <v>503878.67</v>
      </c>
      <c r="T35" s="35"/>
      <c r="U35" s="46">
        <v>115.08</v>
      </c>
      <c r="V35" s="35"/>
      <c r="W35" s="47">
        <f>S35/Q35*100</f>
        <v>51.928374147458499</v>
      </c>
      <c r="X35" s="48"/>
    </row>
    <row r="36" spans="1:24" x14ac:dyDescent="0.25">
      <c r="A36" s="19" t="s">
        <v>52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9">
        <v>371291.83</v>
      </c>
      <c r="N36" s="19"/>
      <c r="O36" s="29" t="s">
        <v>6</v>
      </c>
      <c r="P36" s="19"/>
      <c r="Q36" s="29" t="s">
        <v>6</v>
      </c>
      <c r="R36" s="19"/>
      <c r="S36" s="29">
        <v>422197.94</v>
      </c>
      <c r="T36" s="19"/>
      <c r="U36" s="40">
        <v>113.71</v>
      </c>
      <c r="V36" s="19"/>
      <c r="W36" s="40">
        <v>0</v>
      </c>
      <c r="X36" s="19"/>
    </row>
    <row r="37" spans="1:24" x14ac:dyDescent="0.25">
      <c r="A37" s="19" t="s">
        <v>53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9">
        <v>350834.56</v>
      </c>
      <c r="N37" s="19"/>
      <c r="O37" s="29" t="s">
        <v>6</v>
      </c>
      <c r="P37" s="19"/>
      <c r="Q37" s="29" t="s">
        <v>6</v>
      </c>
      <c r="R37" s="19"/>
      <c r="S37" s="29">
        <v>400371.59</v>
      </c>
      <c r="T37" s="19"/>
      <c r="U37" s="40">
        <v>114.12</v>
      </c>
      <c r="V37" s="19"/>
      <c r="W37" s="40">
        <v>0</v>
      </c>
      <c r="X37" s="19"/>
    </row>
    <row r="38" spans="1:24" x14ac:dyDescent="0.25">
      <c r="A38" s="19" t="s">
        <v>54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9">
        <v>2989.06</v>
      </c>
      <c r="N38" s="19"/>
      <c r="O38" s="29" t="s">
        <v>6</v>
      </c>
      <c r="P38" s="19"/>
      <c r="Q38" s="29" t="s">
        <v>6</v>
      </c>
      <c r="R38" s="19"/>
      <c r="S38" s="29">
        <v>2247.81</v>
      </c>
      <c r="T38" s="19"/>
      <c r="U38" s="40">
        <v>75.2</v>
      </c>
      <c r="V38" s="19"/>
      <c r="W38" s="40">
        <v>0</v>
      </c>
      <c r="X38" s="19"/>
    </row>
    <row r="39" spans="1:24" x14ac:dyDescent="0.25">
      <c r="A39" s="19" t="s">
        <v>55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9">
        <v>17468.21</v>
      </c>
      <c r="N39" s="19"/>
      <c r="O39" s="29" t="s">
        <v>6</v>
      </c>
      <c r="P39" s="19"/>
      <c r="Q39" s="29" t="s">
        <v>6</v>
      </c>
      <c r="R39" s="19"/>
      <c r="S39" s="29">
        <v>19578.54</v>
      </c>
      <c r="T39" s="19"/>
      <c r="U39" s="40">
        <v>112.08</v>
      </c>
      <c r="V39" s="19"/>
      <c r="W39" s="40">
        <v>0</v>
      </c>
      <c r="X39" s="19"/>
    </row>
    <row r="40" spans="1:24" x14ac:dyDescent="0.25">
      <c r="A40" s="19" t="s">
        <v>56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9">
        <v>11907.89</v>
      </c>
      <c r="N40" s="19"/>
      <c r="O40" s="29" t="s">
        <v>6</v>
      </c>
      <c r="P40" s="19"/>
      <c r="Q40" s="29" t="s">
        <v>6</v>
      </c>
      <c r="R40" s="19"/>
      <c r="S40" s="29">
        <v>18105.36</v>
      </c>
      <c r="T40" s="19"/>
      <c r="U40" s="40">
        <v>152.05000000000001</v>
      </c>
      <c r="V40" s="19"/>
      <c r="W40" s="40">
        <v>0</v>
      </c>
      <c r="X40" s="19"/>
    </row>
    <row r="41" spans="1:24" x14ac:dyDescent="0.25">
      <c r="A41" s="19" t="s">
        <v>57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9">
        <v>11907.89</v>
      </c>
      <c r="N41" s="19"/>
      <c r="O41" s="29" t="s">
        <v>6</v>
      </c>
      <c r="P41" s="19"/>
      <c r="Q41" s="29" t="s">
        <v>6</v>
      </c>
      <c r="R41" s="19"/>
      <c r="S41" s="29">
        <v>18105.36</v>
      </c>
      <c r="T41" s="19"/>
      <c r="U41" s="40">
        <v>152.05000000000001</v>
      </c>
      <c r="V41" s="19"/>
      <c r="W41" s="40">
        <v>0</v>
      </c>
      <c r="X41" s="19"/>
    </row>
    <row r="42" spans="1:24" x14ac:dyDescent="0.25">
      <c r="A42" s="19" t="s">
        <v>58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9">
        <v>54660.84</v>
      </c>
      <c r="N42" s="19"/>
      <c r="O42" s="29" t="s">
        <v>6</v>
      </c>
      <c r="P42" s="19"/>
      <c r="Q42" s="29" t="s">
        <v>6</v>
      </c>
      <c r="R42" s="19"/>
      <c r="S42" s="29">
        <v>63575.37</v>
      </c>
      <c r="T42" s="19"/>
      <c r="U42" s="40">
        <v>116.31</v>
      </c>
      <c r="V42" s="19"/>
      <c r="W42" s="40">
        <v>0</v>
      </c>
      <c r="X42" s="19"/>
    </row>
    <row r="43" spans="1:24" x14ac:dyDescent="0.25">
      <c r="A43" s="19" t="s">
        <v>59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9">
        <v>54660.84</v>
      </c>
      <c r="N43" s="19"/>
      <c r="O43" s="29" t="s">
        <v>6</v>
      </c>
      <c r="P43" s="19"/>
      <c r="Q43" s="29" t="s">
        <v>6</v>
      </c>
      <c r="R43" s="19"/>
      <c r="S43" s="29">
        <v>63575.37</v>
      </c>
      <c r="T43" s="19"/>
      <c r="U43" s="40">
        <v>116.31</v>
      </c>
      <c r="V43" s="19"/>
      <c r="W43" s="40">
        <v>0</v>
      </c>
      <c r="X43" s="19"/>
    </row>
    <row r="44" spans="1:24" x14ac:dyDescent="0.25">
      <c r="A44" s="35" t="s">
        <v>60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4">
        <v>60913.49</v>
      </c>
      <c r="N44" s="35"/>
      <c r="O44" s="34">
        <v>142389</v>
      </c>
      <c r="P44" s="35"/>
      <c r="Q44" s="34">
        <v>167125</v>
      </c>
      <c r="R44" s="35"/>
      <c r="S44" s="34">
        <v>78743.350000000006</v>
      </c>
      <c r="T44" s="35"/>
      <c r="U44" s="46">
        <v>129.27000000000001</v>
      </c>
      <c r="V44" s="35"/>
      <c r="W44" s="47">
        <f>S44/Q44*100</f>
        <v>47.116439790575917</v>
      </c>
      <c r="X44" s="48"/>
    </row>
    <row r="45" spans="1:24" x14ac:dyDescent="0.25">
      <c r="A45" s="49" t="s">
        <v>61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50">
        <v>25528.21</v>
      </c>
      <c r="N45" s="49"/>
      <c r="O45" s="50" t="s">
        <v>6</v>
      </c>
      <c r="P45" s="49"/>
      <c r="Q45" s="50" t="s">
        <v>6</v>
      </c>
      <c r="R45" s="49"/>
      <c r="S45" s="50">
        <v>27422.01</v>
      </c>
      <c r="T45" s="49"/>
      <c r="U45" s="51">
        <v>107.42</v>
      </c>
      <c r="V45" s="49"/>
      <c r="W45" s="51">
        <v>0</v>
      </c>
      <c r="X45" s="49"/>
    </row>
    <row r="46" spans="1:24" x14ac:dyDescent="0.25">
      <c r="A46" s="19" t="s">
        <v>62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9">
        <v>2034.36</v>
      </c>
      <c r="N46" s="19"/>
      <c r="O46" s="29" t="s">
        <v>6</v>
      </c>
      <c r="P46" s="19"/>
      <c r="Q46" s="29" t="s">
        <v>6</v>
      </c>
      <c r="R46" s="19"/>
      <c r="S46" s="29">
        <v>2336.1799999999998</v>
      </c>
      <c r="T46" s="19"/>
      <c r="U46" s="40">
        <v>114.84</v>
      </c>
      <c r="V46" s="19"/>
      <c r="W46" s="40">
        <v>0</v>
      </c>
      <c r="X46" s="19"/>
    </row>
    <row r="47" spans="1:24" x14ac:dyDescent="0.25">
      <c r="A47" s="19" t="s">
        <v>63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29">
        <v>22306.31</v>
      </c>
      <c r="N47" s="19"/>
      <c r="O47" s="29" t="s">
        <v>6</v>
      </c>
      <c r="P47" s="19"/>
      <c r="Q47" s="29" t="s">
        <v>6</v>
      </c>
      <c r="R47" s="19"/>
      <c r="S47" s="29">
        <v>24538.83</v>
      </c>
      <c r="T47" s="19"/>
      <c r="U47" s="40">
        <v>110.01</v>
      </c>
      <c r="V47" s="19"/>
      <c r="W47" s="40">
        <v>0</v>
      </c>
      <c r="X47" s="19"/>
    </row>
    <row r="48" spans="1:24" x14ac:dyDescent="0.25">
      <c r="A48" s="19" t="s">
        <v>64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29">
        <v>1187.54</v>
      </c>
      <c r="N48" s="19"/>
      <c r="O48" s="29" t="s">
        <v>6</v>
      </c>
      <c r="P48" s="19"/>
      <c r="Q48" s="29" t="s">
        <v>6</v>
      </c>
      <c r="R48" s="19"/>
      <c r="S48" s="29">
        <v>547</v>
      </c>
      <c r="T48" s="19"/>
      <c r="U48" s="40">
        <v>46.06</v>
      </c>
      <c r="V48" s="19"/>
      <c r="W48" s="40">
        <v>0</v>
      </c>
      <c r="X48" s="19"/>
    </row>
    <row r="49" spans="1:24" x14ac:dyDescent="0.25">
      <c r="A49" s="19" t="s">
        <v>65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29">
        <v>23452.47</v>
      </c>
      <c r="N49" s="19"/>
      <c r="O49" s="29" t="s">
        <v>6</v>
      </c>
      <c r="P49" s="19"/>
      <c r="Q49" s="29" t="s">
        <v>6</v>
      </c>
      <c r="R49" s="19"/>
      <c r="S49" s="29">
        <v>36001.370000000003</v>
      </c>
      <c r="T49" s="19"/>
      <c r="U49" s="40">
        <v>153.51</v>
      </c>
      <c r="V49" s="19"/>
      <c r="W49" s="40">
        <v>0</v>
      </c>
      <c r="X49" s="19"/>
    </row>
    <row r="50" spans="1:24" x14ac:dyDescent="0.25">
      <c r="A50" s="19" t="s">
        <v>66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29">
        <v>4586.49</v>
      </c>
      <c r="N50" s="19"/>
      <c r="O50" s="29" t="s">
        <v>6</v>
      </c>
      <c r="P50" s="19"/>
      <c r="Q50" s="29" t="s">
        <v>6</v>
      </c>
      <c r="R50" s="19"/>
      <c r="S50" s="29">
        <v>5752.49</v>
      </c>
      <c r="T50" s="19"/>
      <c r="U50" s="40">
        <v>125.42</v>
      </c>
      <c r="V50" s="19"/>
      <c r="W50" s="40">
        <v>0</v>
      </c>
      <c r="X50" s="19"/>
    </row>
    <row r="51" spans="1:24" x14ac:dyDescent="0.25">
      <c r="A51" s="19" t="s">
        <v>67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29">
        <v>8529.91</v>
      </c>
      <c r="N51" s="19"/>
      <c r="O51" s="29" t="s">
        <v>6</v>
      </c>
      <c r="P51" s="19"/>
      <c r="Q51" s="29" t="s">
        <v>6</v>
      </c>
      <c r="R51" s="19"/>
      <c r="S51" s="29">
        <v>11893.34</v>
      </c>
      <c r="T51" s="19"/>
      <c r="U51" s="40">
        <v>139.43</v>
      </c>
      <c r="V51" s="19"/>
      <c r="W51" s="40">
        <v>0</v>
      </c>
      <c r="X51" s="19"/>
    </row>
    <row r="52" spans="1:24" x14ac:dyDescent="0.25">
      <c r="A52" s="19" t="s">
        <v>68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29">
        <v>9105.58</v>
      </c>
      <c r="N52" s="19"/>
      <c r="O52" s="29" t="s">
        <v>6</v>
      </c>
      <c r="P52" s="19"/>
      <c r="Q52" s="29" t="s">
        <v>6</v>
      </c>
      <c r="R52" s="19"/>
      <c r="S52" s="29">
        <v>15687.37</v>
      </c>
      <c r="T52" s="19"/>
      <c r="U52" s="40">
        <v>172.28</v>
      </c>
      <c r="V52" s="19"/>
      <c r="W52" s="40">
        <v>0</v>
      </c>
      <c r="X52" s="19"/>
    </row>
    <row r="53" spans="1:24" x14ac:dyDescent="0.25">
      <c r="A53" s="19" t="s">
        <v>69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29">
        <v>1024.3399999999999</v>
      </c>
      <c r="N53" s="19"/>
      <c r="O53" s="29" t="s">
        <v>6</v>
      </c>
      <c r="P53" s="19"/>
      <c r="Q53" s="29" t="s">
        <v>6</v>
      </c>
      <c r="R53" s="19"/>
      <c r="S53" s="29">
        <v>814.79</v>
      </c>
      <c r="T53" s="19"/>
      <c r="U53" s="40">
        <v>79.540000000000006</v>
      </c>
      <c r="V53" s="19"/>
      <c r="W53" s="40">
        <v>0</v>
      </c>
      <c r="X53" s="19"/>
    </row>
    <row r="54" spans="1:24" x14ac:dyDescent="0.25">
      <c r="A54" s="19" t="s">
        <v>70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29">
        <v>74.78</v>
      </c>
      <c r="N54" s="19"/>
      <c r="O54" s="29" t="s">
        <v>6</v>
      </c>
      <c r="P54" s="19"/>
      <c r="Q54" s="29" t="s">
        <v>6</v>
      </c>
      <c r="R54" s="19"/>
      <c r="S54" s="29">
        <v>1541.42</v>
      </c>
      <c r="T54" s="19"/>
      <c r="U54" s="40">
        <v>2061.27</v>
      </c>
      <c r="V54" s="19"/>
      <c r="W54" s="40">
        <v>0</v>
      </c>
      <c r="X54" s="19"/>
    </row>
    <row r="55" spans="1:24" x14ac:dyDescent="0.25">
      <c r="A55" s="19" t="s">
        <v>71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29">
        <v>131.37</v>
      </c>
      <c r="N55" s="19"/>
      <c r="O55" s="29" t="s">
        <v>6</v>
      </c>
      <c r="P55" s="19"/>
      <c r="Q55" s="29" t="s">
        <v>6</v>
      </c>
      <c r="R55" s="19"/>
      <c r="S55" s="29">
        <v>311.95999999999998</v>
      </c>
      <c r="T55" s="19"/>
      <c r="U55" s="40">
        <v>237.47</v>
      </c>
      <c r="V55" s="19"/>
      <c r="W55" s="40">
        <v>0</v>
      </c>
      <c r="X55" s="19"/>
    </row>
    <row r="56" spans="1:24" x14ac:dyDescent="0.25">
      <c r="A56" s="19" t="s">
        <v>72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29">
        <v>8940.32</v>
      </c>
      <c r="N56" s="19"/>
      <c r="O56" s="29" t="s">
        <v>6</v>
      </c>
      <c r="P56" s="19"/>
      <c r="Q56" s="29" t="s">
        <v>6</v>
      </c>
      <c r="R56" s="19"/>
      <c r="S56" s="29">
        <v>11252.66</v>
      </c>
      <c r="T56" s="19"/>
      <c r="U56" s="40">
        <v>125.86</v>
      </c>
      <c r="V56" s="19"/>
      <c r="W56" s="40">
        <v>0</v>
      </c>
      <c r="X56" s="19"/>
    </row>
    <row r="57" spans="1:24" x14ac:dyDescent="0.25">
      <c r="A57" s="19" t="s">
        <v>73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29">
        <v>1591.99</v>
      </c>
      <c r="N57" s="19"/>
      <c r="O57" s="29" t="s">
        <v>6</v>
      </c>
      <c r="P57" s="19"/>
      <c r="Q57" s="29" t="s">
        <v>6</v>
      </c>
      <c r="R57" s="19"/>
      <c r="S57" s="29">
        <v>1442.53</v>
      </c>
      <c r="T57" s="19"/>
      <c r="U57" s="40">
        <v>90.61</v>
      </c>
      <c r="V57" s="19"/>
      <c r="W57" s="40">
        <v>0</v>
      </c>
      <c r="X57" s="19"/>
    </row>
    <row r="58" spans="1:24" x14ac:dyDescent="0.25">
      <c r="A58" s="19" t="s">
        <v>74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29">
        <v>1624.64</v>
      </c>
      <c r="N58" s="19"/>
      <c r="O58" s="29" t="s">
        <v>6</v>
      </c>
      <c r="P58" s="19"/>
      <c r="Q58" s="29" t="s">
        <v>6</v>
      </c>
      <c r="R58" s="19"/>
      <c r="S58" s="29">
        <v>1768.09</v>
      </c>
      <c r="T58" s="19"/>
      <c r="U58" s="40">
        <v>108.83</v>
      </c>
      <c r="V58" s="19"/>
      <c r="W58" s="40">
        <v>0</v>
      </c>
      <c r="X58" s="19"/>
    </row>
    <row r="59" spans="1:24" x14ac:dyDescent="0.25">
      <c r="A59" s="19" t="s">
        <v>75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29">
        <v>376.27</v>
      </c>
      <c r="N59" s="19"/>
      <c r="O59" s="29" t="s">
        <v>6</v>
      </c>
      <c r="P59" s="19"/>
      <c r="Q59" s="29" t="s">
        <v>6</v>
      </c>
      <c r="R59" s="19"/>
      <c r="S59" s="29">
        <v>127.44</v>
      </c>
      <c r="T59" s="19"/>
      <c r="U59" s="40">
        <v>33.869999999999997</v>
      </c>
      <c r="V59" s="19"/>
      <c r="W59" s="40">
        <v>0</v>
      </c>
      <c r="X59" s="19"/>
    </row>
    <row r="60" spans="1:24" x14ac:dyDescent="0.25">
      <c r="A60" s="19" t="s">
        <v>76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29">
        <v>2602.5</v>
      </c>
      <c r="N60" s="19"/>
      <c r="O60" s="29" t="s">
        <v>6</v>
      </c>
      <c r="P60" s="19"/>
      <c r="Q60" s="29" t="s">
        <v>6</v>
      </c>
      <c r="R60" s="19"/>
      <c r="S60" s="29">
        <v>2050.5100000000002</v>
      </c>
      <c r="T60" s="19"/>
      <c r="U60" s="40">
        <v>78.790000000000006</v>
      </c>
      <c r="V60" s="19"/>
      <c r="W60" s="40">
        <v>0</v>
      </c>
      <c r="X60" s="19"/>
    </row>
    <row r="61" spans="1:24" x14ac:dyDescent="0.25">
      <c r="A61" s="19" t="s">
        <v>77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9">
        <v>657.37</v>
      </c>
      <c r="N61" s="19"/>
      <c r="O61" s="29" t="s">
        <v>6</v>
      </c>
      <c r="P61" s="19"/>
      <c r="Q61" s="29" t="s">
        <v>6</v>
      </c>
      <c r="R61" s="19"/>
      <c r="S61" s="29">
        <v>536.36</v>
      </c>
      <c r="T61" s="19"/>
      <c r="U61" s="40">
        <v>81.59</v>
      </c>
      <c r="V61" s="19"/>
      <c r="W61" s="40">
        <v>0</v>
      </c>
      <c r="X61" s="19"/>
    </row>
    <row r="62" spans="1:24" x14ac:dyDescent="0.25">
      <c r="A62" s="19" t="s">
        <v>78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29">
        <v>411.11</v>
      </c>
      <c r="N62" s="19"/>
      <c r="O62" s="29" t="s">
        <v>6</v>
      </c>
      <c r="P62" s="19"/>
      <c r="Q62" s="29" t="s">
        <v>6</v>
      </c>
      <c r="R62" s="19"/>
      <c r="S62" s="29">
        <v>2733.92</v>
      </c>
      <c r="T62" s="19"/>
      <c r="U62" s="40">
        <v>665.01</v>
      </c>
      <c r="V62" s="19"/>
      <c r="W62" s="40">
        <v>0</v>
      </c>
      <c r="X62" s="19"/>
    </row>
    <row r="63" spans="1:24" x14ac:dyDescent="0.25">
      <c r="A63" s="19" t="s">
        <v>79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29">
        <v>800.48</v>
      </c>
      <c r="N63" s="19"/>
      <c r="O63" s="29" t="s">
        <v>6</v>
      </c>
      <c r="P63" s="19"/>
      <c r="Q63" s="29" t="s">
        <v>6</v>
      </c>
      <c r="R63" s="19"/>
      <c r="S63" s="29">
        <v>1343.56</v>
      </c>
      <c r="T63" s="19"/>
      <c r="U63" s="40">
        <v>167.84</v>
      </c>
      <c r="V63" s="19"/>
      <c r="W63" s="40">
        <v>0</v>
      </c>
      <c r="X63" s="19"/>
    </row>
    <row r="64" spans="1:24" x14ac:dyDescent="0.25">
      <c r="A64" s="19" t="s">
        <v>80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29">
        <v>510.24</v>
      </c>
      <c r="N64" s="19"/>
      <c r="O64" s="29" t="s">
        <v>6</v>
      </c>
      <c r="P64" s="19"/>
      <c r="Q64" s="29" t="s">
        <v>6</v>
      </c>
      <c r="R64" s="19"/>
      <c r="S64" s="29">
        <v>678</v>
      </c>
      <c r="T64" s="19"/>
      <c r="U64" s="40">
        <v>132.88</v>
      </c>
      <c r="V64" s="19"/>
      <c r="W64" s="40">
        <v>0</v>
      </c>
      <c r="X64" s="19"/>
    </row>
    <row r="65" spans="1:24" x14ac:dyDescent="0.25">
      <c r="A65" s="19" t="s">
        <v>81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29">
        <v>365.71</v>
      </c>
      <c r="N65" s="19"/>
      <c r="O65" s="29" t="s">
        <v>6</v>
      </c>
      <c r="P65" s="19"/>
      <c r="Q65" s="29" t="s">
        <v>6</v>
      </c>
      <c r="R65" s="19"/>
      <c r="S65" s="29">
        <v>572.25</v>
      </c>
      <c r="T65" s="19"/>
      <c r="U65" s="40">
        <v>156.47999999999999</v>
      </c>
      <c r="V65" s="19"/>
      <c r="W65" s="40">
        <v>0</v>
      </c>
      <c r="X65" s="19"/>
    </row>
    <row r="66" spans="1:24" x14ac:dyDescent="0.25">
      <c r="A66" s="19" t="s">
        <v>82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29">
        <v>2992.49</v>
      </c>
      <c r="N66" s="19"/>
      <c r="O66" s="29" t="s">
        <v>6</v>
      </c>
      <c r="P66" s="19"/>
      <c r="Q66" s="29" t="s">
        <v>6</v>
      </c>
      <c r="R66" s="19"/>
      <c r="S66" s="29">
        <v>4067.31</v>
      </c>
      <c r="T66" s="19"/>
      <c r="U66" s="40">
        <v>135.91999999999999</v>
      </c>
      <c r="V66" s="19"/>
      <c r="W66" s="40">
        <v>0</v>
      </c>
      <c r="X66" s="19"/>
    </row>
    <row r="67" spans="1:24" x14ac:dyDescent="0.25">
      <c r="A67" s="19" t="s">
        <v>83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9">
        <v>1243.29</v>
      </c>
      <c r="N67" s="19"/>
      <c r="O67" s="29" t="s">
        <v>6</v>
      </c>
      <c r="P67" s="19"/>
      <c r="Q67" s="29" t="s">
        <v>6</v>
      </c>
      <c r="R67" s="19"/>
      <c r="S67" s="29">
        <v>1918.72</v>
      </c>
      <c r="T67" s="19"/>
      <c r="U67" s="40">
        <v>154.33000000000001</v>
      </c>
      <c r="V67" s="19"/>
      <c r="W67" s="40">
        <v>0</v>
      </c>
      <c r="X67" s="19"/>
    </row>
    <row r="68" spans="1:24" x14ac:dyDescent="0.25">
      <c r="A68" s="19" t="s">
        <v>84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29">
        <v>91.53</v>
      </c>
      <c r="N68" s="19"/>
      <c r="O68" s="29" t="s">
        <v>6</v>
      </c>
      <c r="P68" s="19"/>
      <c r="Q68" s="29" t="s">
        <v>6</v>
      </c>
      <c r="R68" s="19"/>
      <c r="S68" s="29">
        <v>91.13</v>
      </c>
      <c r="T68" s="19"/>
      <c r="U68" s="40">
        <v>99.56</v>
      </c>
      <c r="V68" s="19"/>
      <c r="W68" s="40">
        <v>0</v>
      </c>
      <c r="X68" s="19"/>
    </row>
    <row r="69" spans="1:24" x14ac:dyDescent="0.25">
      <c r="A69" s="19" t="s">
        <v>85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29">
        <v>119.45</v>
      </c>
      <c r="N69" s="19"/>
      <c r="O69" s="29" t="s">
        <v>6</v>
      </c>
      <c r="P69" s="19"/>
      <c r="Q69" s="29" t="s">
        <v>6</v>
      </c>
      <c r="R69" s="19"/>
      <c r="S69" s="29">
        <v>121.36</v>
      </c>
      <c r="T69" s="19"/>
      <c r="U69" s="40">
        <v>101.6</v>
      </c>
      <c r="V69" s="19"/>
      <c r="W69" s="40">
        <v>0</v>
      </c>
      <c r="X69" s="19"/>
    </row>
    <row r="70" spans="1:24" x14ac:dyDescent="0.25">
      <c r="A70" s="19" t="s">
        <v>86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29">
        <v>1469.91</v>
      </c>
      <c r="N70" s="19"/>
      <c r="O70" s="29" t="s">
        <v>6</v>
      </c>
      <c r="P70" s="19"/>
      <c r="Q70" s="29" t="s">
        <v>6</v>
      </c>
      <c r="R70" s="19"/>
      <c r="S70" s="29">
        <v>1655.5</v>
      </c>
      <c r="T70" s="19"/>
      <c r="U70" s="40">
        <v>112.63</v>
      </c>
      <c r="V70" s="19"/>
      <c r="W70" s="40">
        <v>0</v>
      </c>
      <c r="X70" s="19"/>
    </row>
    <row r="71" spans="1:24" x14ac:dyDescent="0.25">
      <c r="A71" s="19" t="s">
        <v>87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29">
        <v>68.319999999999993</v>
      </c>
      <c r="N71" s="19"/>
      <c r="O71" s="29" t="s">
        <v>6</v>
      </c>
      <c r="P71" s="19"/>
      <c r="Q71" s="29" t="s">
        <v>6</v>
      </c>
      <c r="R71" s="19"/>
      <c r="S71" s="29">
        <v>280.60000000000002</v>
      </c>
      <c r="T71" s="19"/>
      <c r="U71" s="40">
        <v>410.71</v>
      </c>
      <c r="V71" s="19"/>
      <c r="W71" s="40">
        <v>0</v>
      </c>
      <c r="X71" s="19"/>
    </row>
    <row r="72" spans="1:24" x14ac:dyDescent="0.25">
      <c r="A72" s="35" t="s">
        <v>88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4">
        <v>60988.5</v>
      </c>
      <c r="N72" s="35"/>
      <c r="O72" s="34">
        <v>104011</v>
      </c>
      <c r="P72" s="35"/>
      <c r="Q72" s="34">
        <v>102675</v>
      </c>
      <c r="R72" s="35"/>
      <c r="S72" s="34">
        <v>67985.570000000007</v>
      </c>
      <c r="T72" s="35"/>
      <c r="U72" s="46">
        <v>111.47</v>
      </c>
      <c r="V72" s="35"/>
      <c r="W72" s="47">
        <f>S72/Q72*100</f>
        <v>66.214336498660828</v>
      </c>
      <c r="X72" s="48"/>
    </row>
    <row r="73" spans="1:24" x14ac:dyDescent="0.25">
      <c r="A73" s="19" t="s">
        <v>89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9">
        <v>60988.5</v>
      </c>
      <c r="N73" s="19"/>
      <c r="O73" s="29" t="s">
        <v>6</v>
      </c>
      <c r="P73" s="19"/>
      <c r="Q73" s="29" t="s">
        <v>6</v>
      </c>
      <c r="R73" s="19"/>
      <c r="S73" s="29">
        <v>67985.570000000007</v>
      </c>
      <c r="T73" s="19"/>
      <c r="U73" s="40">
        <v>111.47</v>
      </c>
      <c r="V73" s="19"/>
      <c r="W73" s="40">
        <v>0</v>
      </c>
      <c r="X73" s="19"/>
    </row>
    <row r="74" spans="1:24" x14ac:dyDescent="0.25">
      <c r="A74" s="19" t="s">
        <v>90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29">
        <v>58346.52</v>
      </c>
      <c r="N74" s="19"/>
      <c r="O74" s="29" t="s">
        <v>6</v>
      </c>
      <c r="P74" s="19"/>
      <c r="Q74" s="29" t="s">
        <v>6</v>
      </c>
      <c r="R74" s="19"/>
      <c r="S74" s="29">
        <v>67406.42</v>
      </c>
      <c r="T74" s="19"/>
      <c r="U74" s="40">
        <v>115.53</v>
      </c>
      <c r="V74" s="19"/>
      <c r="W74" s="40">
        <v>0</v>
      </c>
      <c r="X74" s="19"/>
    </row>
    <row r="75" spans="1:24" x14ac:dyDescent="0.25">
      <c r="A75" s="19" t="s">
        <v>91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29">
        <v>2641.98</v>
      </c>
      <c r="N75" s="19"/>
      <c r="O75" s="29" t="s">
        <v>6</v>
      </c>
      <c r="P75" s="19"/>
      <c r="Q75" s="29" t="s">
        <v>6</v>
      </c>
      <c r="R75" s="19"/>
      <c r="S75" s="29">
        <v>579.15</v>
      </c>
      <c r="T75" s="19"/>
      <c r="U75" s="40">
        <v>21.92</v>
      </c>
      <c r="V75" s="19"/>
      <c r="W75" s="40">
        <v>0</v>
      </c>
      <c r="X75" s="19"/>
    </row>
    <row r="76" spans="1:24" x14ac:dyDescent="0.25">
      <c r="A76" s="35" t="s">
        <v>92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4">
        <v>0</v>
      </c>
      <c r="N76" s="35"/>
      <c r="O76" s="34">
        <v>0</v>
      </c>
      <c r="P76" s="35"/>
      <c r="Q76" s="34">
        <v>107</v>
      </c>
      <c r="R76" s="35"/>
      <c r="S76" s="34">
        <v>107.37</v>
      </c>
      <c r="T76" s="35"/>
      <c r="U76" s="46">
        <v>0</v>
      </c>
      <c r="V76" s="35"/>
      <c r="W76" s="47">
        <f>S76/Q76*100</f>
        <v>100.34579439252337</v>
      </c>
      <c r="X76" s="48"/>
    </row>
    <row r="77" spans="1:24" x14ac:dyDescent="0.25">
      <c r="A77" s="19" t="s">
        <v>93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29">
        <v>0</v>
      </c>
      <c r="N77" s="19"/>
      <c r="O77" s="29" t="s">
        <v>6</v>
      </c>
      <c r="P77" s="19"/>
      <c r="Q77" s="29" t="s">
        <v>6</v>
      </c>
      <c r="R77" s="19"/>
      <c r="S77" s="29">
        <v>107.37</v>
      </c>
      <c r="T77" s="19"/>
      <c r="U77" s="40">
        <v>0</v>
      </c>
      <c r="V77" s="19"/>
      <c r="W77" s="40">
        <v>0</v>
      </c>
      <c r="X77" s="19"/>
    </row>
    <row r="78" spans="1:24" x14ac:dyDescent="0.25">
      <c r="A78" s="19" t="s">
        <v>94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29">
        <v>0</v>
      </c>
      <c r="N78" s="19"/>
      <c r="O78" s="29" t="s">
        <v>6</v>
      </c>
      <c r="P78" s="19"/>
      <c r="Q78" s="29" t="s">
        <v>6</v>
      </c>
      <c r="R78" s="19"/>
      <c r="S78" s="29">
        <v>107.37</v>
      </c>
      <c r="T78" s="19"/>
      <c r="U78" s="40">
        <v>0</v>
      </c>
      <c r="V78" s="19"/>
      <c r="W78" s="40">
        <v>0</v>
      </c>
      <c r="X78" s="19"/>
    </row>
    <row r="79" spans="1:24" x14ac:dyDescent="0.25">
      <c r="A79" s="42" t="s">
        <v>25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>
        <v>0</v>
      </c>
      <c r="N79" s="43"/>
      <c r="O79" s="44">
        <v>7831</v>
      </c>
      <c r="P79" s="43"/>
      <c r="Q79" s="44">
        <v>53048</v>
      </c>
      <c r="R79" s="43"/>
      <c r="S79" s="44">
        <v>45923.16</v>
      </c>
      <c r="T79" s="43"/>
      <c r="U79" s="45">
        <v>0</v>
      </c>
      <c r="V79" s="43"/>
      <c r="W79" s="45">
        <v>86.57</v>
      </c>
      <c r="X79" s="43"/>
    </row>
    <row r="80" spans="1:24" x14ac:dyDescent="0.25">
      <c r="A80" s="19" t="s">
        <v>95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29">
        <v>0</v>
      </c>
      <c r="N80" s="19"/>
      <c r="O80" s="29">
        <v>7831</v>
      </c>
      <c r="P80" s="19"/>
      <c r="Q80" s="29">
        <v>53048</v>
      </c>
      <c r="R80" s="19"/>
      <c r="S80" s="29">
        <v>45923.16</v>
      </c>
      <c r="T80" s="19"/>
      <c r="U80" s="40">
        <v>0</v>
      </c>
      <c r="V80" s="19"/>
      <c r="W80" s="40">
        <v>87.57</v>
      </c>
      <c r="X80" s="19"/>
    </row>
    <row r="81" spans="1:24" x14ac:dyDescent="0.25">
      <c r="A81" s="19" t="s">
        <v>96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29">
        <v>0</v>
      </c>
      <c r="N81" s="19"/>
      <c r="O81" s="29" t="s">
        <v>6</v>
      </c>
      <c r="P81" s="19"/>
      <c r="Q81" s="29" t="s">
        <v>6</v>
      </c>
      <c r="R81" s="19"/>
      <c r="S81" s="29">
        <v>2137.91</v>
      </c>
      <c r="T81" s="19"/>
      <c r="U81" s="40">
        <v>0</v>
      </c>
      <c r="V81" s="19"/>
      <c r="W81" s="40">
        <v>0</v>
      </c>
      <c r="X81" s="19"/>
    </row>
    <row r="82" spans="1:24" x14ac:dyDescent="0.25">
      <c r="A82" s="19" t="s">
        <v>97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29">
        <v>0</v>
      </c>
      <c r="N82" s="19"/>
      <c r="O82" s="29" t="s">
        <v>6</v>
      </c>
      <c r="P82" s="19"/>
      <c r="Q82" s="29" t="s">
        <v>6</v>
      </c>
      <c r="R82" s="19"/>
      <c r="S82" s="29">
        <v>697.71</v>
      </c>
      <c r="T82" s="19"/>
      <c r="U82" s="40">
        <v>0</v>
      </c>
      <c r="V82" s="19"/>
      <c r="W82" s="40">
        <v>0</v>
      </c>
      <c r="X82" s="19"/>
    </row>
    <row r="83" spans="1:24" x14ac:dyDescent="0.25">
      <c r="A83" s="19" t="s">
        <v>98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29">
        <v>0</v>
      </c>
      <c r="N83" s="19"/>
      <c r="O83" s="29" t="s">
        <v>6</v>
      </c>
      <c r="P83" s="19"/>
      <c r="Q83" s="29" t="s">
        <v>6</v>
      </c>
      <c r="R83" s="19"/>
      <c r="S83" s="29">
        <v>750</v>
      </c>
      <c r="T83" s="19"/>
      <c r="U83" s="40">
        <v>0</v>
      </c>
      <c r="V83" s="19"/>
      <c r="W83" s="40">
        <v>0</v>
      </c>
      <c r="X83" s="19"/>
    </row>
    <row r="84" spans="1:24" x14ac:dyDescent="0.25">
      <c r="A84" s="19" t="s">
        <v>99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29">
        <v>0</v>
      </c>
      <c r="N84" s="19"/>
      <c r="O84" s="29" t="s">
        <v>6</v>
      </c>
      <c r="P84" s="19"/>
      <c r="Q84" s="29" t="s">
        <v>6</v>
      </c>
      <c r="R84" s="19"/>
      <c r="S84" s="29">
        <v>690.2</v>
      </c>
      <c r="T84" s="19"/>
      <c r="U84" s="40">
        <v>0</v>
      </c>
      <c r="V84" s="19"/>
      <c r="W84" s="40">
        <v>0</v>
      </c>
      <c r="X84" s="19"/>
    </row>
    <row r="85" spans="1:24" x14ac:dyDescent="0.25">
      <c r="A85" s="19" t="s">
        <v>100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29">
        <v>0</v>
      </c>
      <c r="N85" s="19"/>
      <c r="O85" s="29" t="s">
        <v>6</v>
      </c>
      <c r="P85" s="19"/>
      <c r="Q85" s="29" t="s">
        <v>6</v>
      </c>
      <c r="R85" s="19"/>
      <c r="S85" s="29">
        <v>43785.25</v>
      </c>
      <c r="T85" s="19"/>
      <c r="U85" s="40">
        <v>0</v>
      </c>
      <c r="V85" s="19"/>
      <c r="W85" s="40">
        <v>0</v>
      </c>
      <c r="X85" s="19"/>
    </row>
    <row r="86" spans="1:24" x14ac:dyDescent="0.25">
      <c r="A86" s="19" t="s">
        <v>101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29">
        <v>0</v>
      </c>
      <c r="N86" s="19"/>
      <c r="O86" s="29" t="s">
        <v>6</v>
      </c>
      <c r="P86" s="19"/>
      <c r="Q86" s="29" t="s">
        <v>6</v>
      </c>
      <c r="R86" s="19"/>
      <c r="S86" s="29">
        <v>43785.25</v>
      </c>
      <c r="T86" s="19"/>
      <c r="U86" s="40">
        <v>0</v>
      </c>
      <c r="V86" s="19"/>
      <c r="W86" s="40">
        <v>0</v>
      </c>
      <c r="X86" s="19"/>
    </row>
    <row r="87" spans="1:24" x14ac:dyDescent="0.25">
      <c r="A87" s="41" t="s">
        <v>6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41"/>
      <c r="N87" s="19"/>
      <c r="O87" s="41" t="s">
        <v>6</v>
      </c>
      <c r="P87" s="19"/>
      <c r="Q87" s="41" t="s">
        <v>6</v>
      </c>
      <c r="R87" s="19"/>
      <c r="S87" s="41" t="s">
        <v>6</v>
      </c>
      <c r="T87" s="19"/>
      <c r="U87" s="41" t="s">
        <v>6</v>
      </c>
      <c r="V87" s="19"/>
      <c r="W87" s="41" t="s">
        <v>6</v>
      </c>
      <c r="X87" s="19"/>
    </row>
  </sheetData>
  <mergeCells count="560">
    <mergeCell ref="A2:B2"/>
    <mergeCell ref="A3:B3"/>
    <mergeCell ref="A4:B4"/>
    <mergeCell ref="A5:B5"/>
    <mergeCell ref="W9:X9"/>
    <mergeCell ref="A10:L10"/>
    <mergeCell ref="M10:N10"/>
    <mergeCell ref="O10:P10"/>
    <mergeCell ref="Q10:R10"/>
    <mergeCell ref="S10:T10"/>
    <mergeCell ref="U10:V10"/>
    <mergeCell ref="W10:X10"/>
    <mergeCell ref="A6:U6"/>
    <mergeCell ref="A7:U7"/>
    <mergeCell ref="A8:U8"/>
    <mergeCell ref="A9:L9"/>
    <mergeCell ref="M9:N9"/>
    <mergeCell ref="O9:P9"/>
    <mergeCell ref="Q9:R9"/>
    <mergeCell ref="S9:T9"/>
    <mergeCell ref="U9:V9"/>
    <mergeCell ref="U11:V11"/>
    <mergeCell ref="W11:X11"/>
    <mergeCell ref="A12:L12"/>
    <mergeCell ref="M12:N12"/>
    <mergeCell ref="O12:P12"/>
    <mergeCell ref="Q12:R12"/>
    <mergeCell ref="S12:T12"/>
    <mergeCell ref="U12:V12"/>
    <mergeCell ref="W12:X12"/>
    <mergeCell ref="A11:L11"/>
    <mergeCell ref="M11:N11"/>
    <mergeCell ref="O11:P11"/>
    <mergeCell ref="Q11:R11"/>
    <mergeCell ref="S11:T11"/>
    <mergeCell ref="U13:V13"/>
    <mergeCell ref="W13:X13"/>
    <mergeCell ref="A14:L14"/>
    <mergeCell ref="M14:N14"/>
    <mergeCell ref="O14:P14"/>
    <mergeCell ref="Q14:R14"/>
    <mergeCell ref="S14:T14"/>
    <mergeCell ref="U14:V14"/>
    <mergeCell ref="W14:X14"/>
    <mergeCell ref="A13:L13"/>
    <mergeCell ref="M13:N13"/>
    <mergeCell ref="O13:P13"/>
    <mergeCell ref="Q13:R13"/>
    <mergeCell ref="S13:T13"/>
    <mergeCell ref="U15:V15"/>
    <mergeCell ref="W15:X15"/>
    <mergeCell ref="A16:L16"/>
    <mergeCell ref="M16:N16"/>
    <mergeCell ref="O16:P16"/>
    <mergeCell ref="Q16:R16"/>
    <mergeCell ref="S16:T16"/>
    <mergeCell ref="U16:V16"/>
    <mergeCell ref="W16:X16"/>
    <mergeCell ref="A15:L15"/>
    <mergeCell ref="M15:N15"/>
    <mergeCell ref="O15:P15"/>
    <mergeCell ref="Q15:R15"/>
    <mergeCell ref="S15:T15"/>
    <mergeCell ref="U17:V17"/>
    <mergeCell ref="W17:X17"/>
    <mergeCell ref="A18:L18"/>
    <mergeCell ref="M18:N18"/>
    <mergeCell ref="O18:P18"/>
    <mergeCell ref="Q18:R18"/>
    <mergeCell ref="S18:T18"/>
    <mergeCell ref="U18:V18"/>
    <mergeCell ref="W18:X18"/>
    <mergeCell ref="A17:L17"/>
    <mergeCell ref="M17:N17"/>
    <mergeCell ref="O17:P17"/>
    <mergeCell ref="Q17:R17"/>
    <mergeCell ref="S17:T17"/>
    <mergeCell ref="U19:V19"/>
    <mergeCell ref="W19:X19"/>
    <mergeCell ref="A20:L20"/>
    <mergeCell ref="M20:N20"/>
    <mergeCell ref="O20:P20"/>
    <mergeCell ref="Q20:R20"/>
    <mergeCell ref="S20:T20"/>
    <mergeCell ref="U20:V20"/>
    <mergeCell ref="W20:X20"/>
    <mergeCell ref="A19:L19"/>
    <mergeCell ref="M19:N19"/>
    <mergeCell ref="O19:P19"/>
    <mergeCell ref="Q19:R19"/>
    <mergeCell ref="S19:T19"/>
    <mergeCell ref="U21:V21"/>
    <mergeCell ref="W21:X21"/>
    <mergeCell ref="A22:L22"/>
    <mergeCell ref="M22:N22"/>
    <mergeCell ref="O22:P22"/>
    <mergeCell ref="Q22:R22"/>
    <mergeCell ref="S22:T22"/>
    <mergeCell ref="U22:V22"/>
    <mergeCell ref="W22:X22"/>
    <mergeCell ref="A21:L21"/>
    <mergeCell ref="M21:N21"/>
    <mergeCell ref="O21:P21"/>
    <mergeCell ref="Q21:R21"/>
    <mergeCell ref="S21:T21"/>
    <mergeCell ref="U30:V30"/>
    <mergeCell ref="W30:X30"/>
    <mergeCell ref="A31:L31"/>
    <mergeCell ref="M31:N31"/>
    <mergeCell ref="O31:P31"/>
    <mergeCell ref="Q31:R31"/>
    <mergeCell ref="S31:T31"/>
    <mergeCell ref="U31:V31"/>
    <mergeCell ref="W31:X31"/>
    <mergeCell ref="A30:L30"/>
    <mergeCell ref="M30:N30"/>
    <mergeCell ref="O30:P30"/>
    <mergeCell ref="Q30:R30"/>
    <mergeCell ref="S30:T30"/>
    <mergeCell ref="U32:V32"/>
    <mergeCell ref="W32:X32"/>
    <mergeCell ref="A33:L33"/>
    <mergeCell ref="M33:N33"/>
    <mergeCell ref="O33:P33"/>
    <mergeCell ref="Q33:R33"/>
    <mergeCell ref="S33:T33"/>
    <mergeCell ref="U33:V33"/>
    <mergeCell ref="W33:X33"/>
    <mergeCell ref="A32:L32"/>
    <mergeCell ref="M32:N32"/>
    <mergeCell ref="O32:P32"/>
    <mergeCell ref="Q32:R32"/>
    <mergeCell ref="S32:T32"/>
    <mergeCell ref="U34:V34"/>
    <mergeCell ref="W34:X34"/>
    <mergeCell ref="A35:L35"/>
    <mergeCell ref="M35:N35"/>
    <mergeCell ref="O35:P35"/>
    <mergeCell ref="Q35:R35"/>
    <mergeCell ref="S35:T35"/>
    <mergeCell ref="U35:V35"/>
    <mergeCell ref="W35:X35"/>
    <mergeCell ref="A34:L34"/>
    <mergeCell ref="M34:N34"/>
    <mergeCell ref="O34:P34"/>
    <mergeCell ref="Q34:R34"/>
    <mergeCell ref="S34:T34"/>
    <mergeCell ref="U36:V36"/>
    <mergeCell ref="W36:X36"/>
    <mergeCell ref="A37:L37"/>
    <mergeCell ref="M37:N37"/>
    <mergeCell ref="O37:P37"/>
    <mergeCell ref="Q37:R37"/>
    <mergeCell ref="S37:T37"/>
    <mergeCell ref="U37:V37"/>
    <mergeCell ref="W37:X37"/>
    <mergeCell ref="A36:L36"/>
    <mergeCell ref="M36:N36"/>
    <mergeCell ref="O36:P36"/>
    <mergeCell ref="Q36:R36"/>
    <mergeCell ref="S36:T36"/>
    <mergeCell ref="U38:V38"/>
    <mergeCell ref="W38:X38"/>
    <mergeCell ref="A39:L39"/>
    <mergeCell ref="M39:N39"/>
    <mergeCell ref="O39:P39"/>
    <mergeCell ref="Q39:R39"/>
    <mergeCell ref="S39:T39"/>
    <mergeCell ref="U39:V39"/>
    <mergeCell ref="W39:X39"/>
    <mergeCell ref="A38:L38"/>
    <mergeCell ref="M38:N38"/>
    <mergeCell ref="O38:P38"/>
    <mergeCell ref="Q38:R38"/>
    <mergeCell ref="S38:T38"/>
    <mergeCell ref="U40:V40"/>
    <mergeCell ref="W40:X40"/>
    <mergeCell ref="A41:L41"/>
    <mergeCell ref="M41:N41"/>
    <mergeCell ref="O41:P41"/>
    <mergeCell ref="Q41:R41"/>
    <mergeCell ref="S41:T41"/>
    <mergeCell ref="U41:V41"/>
    <mergeCell ref="W41:X41"/>
    <mergeCell ref="A40:L40"/>
    <mergeCell ref="M40:N40"/>
    <mergeCell ref="O40:P40"/>
    <mergeCell ref="Q40:R40"/>
    <mergeCell ref="S40:T40"/>
    <mergeCell ref="U42:V42"/>
    <mergeCell ref="W42:X42"/>
    <mergeCell ref="A43:L43"/>
    <mergeCell ref="M43:N43"/>
    <mergeCell ref="O43:P43"/>
    <mergeCell ref="Q43:R43"/>
    <mergeCell ref="S43:T43"/>
    <mergeCell ref="U43:V43"/>
    <mergeCell ref="W43:X43"/>
    <mergeCell ref="A42:L42"/>
    <mergeCell ref="M42:N42"/>
    <mergeCell ref="O42:P42"/>
    <mergeCell ref="Q42:R42"/>
    <mergeCell ref="S42:T42"/>
    <mergeCell ref="U44:V44"/>
    <mergeCell ref="W44:X44"/>
    <mergeCell ref="A45:L45"/>
    <mergeCell ref="M45:N45"/>
    <mergeCell ref="O45:P45"/>
    <mergeCell ref="Q45:R45"/>
    <mergeCell ref="S45:T45"/>
    <mergeCell ref="U45:V45"/>
    <mergeCell ref="W45:X45"/>
    <mergeCell ref="A44:L44"/>
    <mergeCell ref="M44:N44"/>
    <mergeCell ref="O44:P44"/>
    <mergeCell ref="Q44:R44"/>
    <mergeCell ref="S44:T44"/>
    <mergeCell ref="U46:V46"/>
    <mergeCell ref="W46:X46"/>
    <mergeCell ref="A47:L47"/>
    <mergeCell ref="M47:N47"/>
    <mergeCell ref="O47:P47"/>
    <mergeCell ref="Q47:R47"/>
    <mergeCell ref="S47:T47"/>
    <mergeCell ref="U47:V47"/>
    <mergeCell ref="W47:X47"/>
    <mergeCell ref="A46:L46"/>
    <mergeCell ref="M46:N46"/>
    <mergeCell ref="O46:P46"/>
    <mergeCell ref="Q46:R46"/>
    <mergeCell ref="S46:T46"/>
    <mergeCell ref="U48:V48"/>
    <mergeCell ref="W48:X48"/>
    <mergeCell ref="A49:L49"/>
    <mergeCell ref="M49:N49"/>
    <mergeCell ref="O49:P49"/>
    <mergeCell ref="Q49:R49"/>
    <mergeCell ref="S49:T49"/>
    <mergeCell ref="U49:V49"/>
    <mergeCell ref="W49:X49"/>
    <mergeCell ref="A48:L48"/>
    <mergeCell ref="M48:N48"/>
    <mergeCell ref="O48:P48"/>
    <mergeCell ref="Q48:R48"/>
    <mergeCell ref="S48:T48"/>
    <mergeCell ref="U50:V50"/>
    <mergeCell ref="W50:X50"/>
    <mergeCell ref="A51:L51"/>
    <mergeCell ref="M51:N51"/>
    <mergeCell ref="O51:P51"/>
    <mergeCell ref="Q51:R51"/>
    <mergeCell ref="S51:T51"/>
    <mergeCell ref="U51:V51"/>
    <mergeCell ref="W51:X51"/>
    <mergeCell ref="A50:L50"/>
    <mergeCell ref="M50:N50"/>
    <mergeCell ref="O50:P50"/>
    <mergeCell ref="Q50:R50"/>
    <mergeCell ref="S50:T50"/>
    <mergeCell ref="U52:V52"/>
    <mergeCell ref="W52:X52"/>
    <mergeCell ref="A53:L53"/>
    <mergeCell ref="M53:N53"/>
    <mergeCell ref="O53:P53"/>
    <mergeCell ref="Q53:R53"/>
    <mergeCell ref="S53:T53"/>
    <mergeCell ref="U53:V53"/>
    <mergeCell ref="W53:X53"/>
    <mergeCell ref="A52:L52"/>
    <mergeCell ref="M52:N52"/>
    <mergeCell ref="O52:P52"/>
    <mergeCell ref="Q52:R52"/>
    <mergeCell ref="S52:T52"/>
    <mergeCell ref="U54:V54"/>
    <mergeCell ref="W54:X54"/>
    <mergeCell ref="A55:L55"/>
    <mergeCell ref="M55:N55"/>
    <mergeCell ref="O55:P55"/>
    <mergeCell ref="Q55:R55"/>
    <mergeCell ref="S55:T55"/>
    <mergeCell ref="U55:V55"/>
    <mergeCell ref="W55:X55"/>
    <mergeCell ref="A54:L54"/>
    <mergeCell ref="M54:N54"/>
    <mergeCell ref="O54:P54"/>
    <mergeCell ref="Q54:R54"/>
    <mergeCell ref="S54:T54"/>
    <mergeCell ref="U56:V56"/>
    <mergeCell ref="W56:X56"/>
    <mergeCell ref="A57:L57"/>
    <mergeCell ref="M57:N57"/>
    <mergeCell ref="O57:P57"/>
    <mergeCell ref="Q57:R57"/>
    <mergeCell ref="S57:T57"/>
    <mergeCell ref="U57:V57"/>
    <mergeCell ref="W57:X57"/>
    <mergeCell ref="A56:L56"/>
    <mergeCell ref="M56:N56"/>
    <mergeCell ref="O56:P56"/>
    <mergeCell ref="Q56:R56"/>
    <mergeCell ref="S56:T56"/>
    <mergeCell ref="U58:V58"/>
    <mergeCell ref="W58:X58"/>
    <mergeCell ref="A59:L59"/>
    <mergeCell ref="M59:N59"/>
    <mergeCell ref="O59:P59"/>
    <mergeCell ref="Q59:R59"/>
    <mergeCell ref="S59:T59"/>
    <mergeCell ref="U59:V59"/>
    <mergeCell ref="W59:X59"/>
    <mergeCell ref="A58:L58"/>
    <mergeCell ref="M58:N58"/>
    <mergeCell ref="O58:P58"/>
    <mergeCell ref="Q58:R58"/>
    <mergeCell ref="S58:T58"/>
    <mergeCell ref="U60:V60"/>
    <mergeCell ref="W60:X60"/>
    <mergeCell ref="A61:L61"/>
    <mergeCell ref="M61:N61"/>
    <mergeCell ref="O61:P61"/>
    <mergeCell ref="Q61:R61"/>
    <mergeCell ref="S61:T61"/>
    <mergeCell ref="U61:V61"/>
    <mergeCell ref="W61:X61"/>
    <mergeCell ref="A60:L60"/>
    <mergeCell ref="M60:N60"/>
    <mergeCell ref="O60:P60"/>
    <mergeCell ref="Q60:R60"/>
    <mergeCell ref="S60:T60"/>
    <mergeCell ref="U62:V62"/>
    <mergeCell ref="W62:X62"/>
    <mergeCell ref="A63:L63"/>
    <mergeCell ref="M63:N63"/>
    <mergeCell ref="O63:P63"/>
    <mergeCell ref="Q63:R63"/>
    <mergeCell ref="S63:T63"/>
    <mergeCell ref="U63:V63"/>
    <mergeCell ref="W63:X63"/>
    <mergeCell ref="A62:L62"/>
    <mergeCell ref="M62:N62"/>
    <mergeCell ref="O62:P62"/>
    <mergeCell ref="Q62:R62"/>
    <mergeCell ref="S62:T62"/>
    <mergeCell ref="U64:V64"/>
    <mergeCell ref="W64:X64"/>
    <mergeCell ref="A65:L65"/>
    <mergeCell ref="M65:N65"/>
    <mergeCell ref="O65:P65"/>
    <mergeCell ref="Q65:R65"/>
    <mergeCell ref="S65:T65"/>
    <mergeCell ref="U65:V65"/>
    <mergeCell ref="W65:X65"/>
    <mergeCell ref="A64:L64"/>
    <mergeCell ref="M64:N64"/>
    <mergeCell ref="O64:P64"/>
    <mergeCell ref="Q64:R64"/>
    <mergeCell ref="S64:T64"/>
    <mergeCell ref="U66:V66"/>
    <mergeCell ref="W66:X66"/>
    <mergeCell ref="A67:L67"/>
    <mergeCell ref="M67:N67"/>
    <mergeCell ref="O67:P67"/>
    <mergeCell ref="Q67:R67"/>
    <mergeCell ref="S67:T67"/>
    <mergeCell ref="U67:V67"/>
    <mergeCell ref="W67:X67"/>
    <mergeCell ref="A66:L66"/>
    <mergeCell ref="M66:N66"/>
    <mergeCell ref="O66:P66"/>
    <mergeCell ref="Q66:R66"/>
    <mergeCell ref="S66:T66"/>
    <mergeCell ref="U68:V68"/>
    <mergeCell ref="W68:X68"/>
    <mergeCell ref="A69:L69"/>
    <mergeCell ref="M69:N69"/>
    <mergeCell ref="O69:P69"/>
    <mergeCell ref="Q69:R69"/>
    <mergeCell ref="S69:T69"/>
    <mergeCell ref="U69:V69"/>
    <mergeCell ref="W69:X69"/>
    <mergeCell ref="A68:L68"/>
    <mergeCell ref="M68:N68"/>
    <mergeCell ref="O68:P68"/>
    <mergeCell ref="Q68:R68"/>
    <mergeCell ref="S68:T68"/>
    <mergeCell ref="U70:V70"/>
    <mergeCell ref="W70:X70"/>
    <mergeCell ref="A71:L71"/>
    <mergeCell ref="M71:N71"/>
    <mergeCell ref="O71:P71"/>
    <mergeCell ref="Q71:R71"/>
    <mergeCell ref="S71:T71"/>
    <mergeCell ref="U71:V71"/>
    <mergeCell ref="W71:X71"/>
    <mergeCell ref="A70:L70"/>
    <mergeCell ref="M70:N70"/>
    <mergeCell ref="O70:P70"/>
    <mergeCell ref="Q70:R70"/>
    <mergeCell ref="S70:T70"/>
    <mergeCell ref="U72:V72"/>
    <mergeCell ref="W72:X72"/>
    <mergeCell ref="A73:L73"/>
    <mergeCell ref="M73:N73"/>
    <mergeCell ref="O73:P73"/>
    <mergeCell ref="Q73:R73"/>
    <mergeCell ref="S73:T73"/>
    <mergeCell ref="U73:V73"/>
    <mergeCell ref="W73:X73"/>
    <mergeCell ref="A72:L72"/>
    <mergeCell ref="M72:N72"/>
    <mergeCell ref="O72:P72"/>
    <mergeCell ref="Q72:R72"/>
    <mergeCell ref="S72:T72"/>
    <mergeCell ref="U74:V74"/>
    <mergeCell ref="W74:X74"/>
    <mergeCell ref="A75:L75"/>
    <mergeCell ref="M75:N75"/>
    <mergeCell ref="O75:P75"/>
    <mergeCell ref="Q75:R75"/>
    <mergeCell ref="S75:T75"/>
    <mergeCell ref="U75:V75"/>
    <mergeCell ref="W75:X75"/>
    <mergeCell ref="A74:L74"/>
    <mergeCell ref="M74:N74"/>
    <mergeCell ref="O74:P74"/>
    <mergeCell ref="Q74:R74"/>
    <mergeCell ref="S74:T74"/>
    <mergeCell ref="U76:V76"/>
    <mergeCell ref="W76:X76"/>
    <mergeCell ref="A77:L77"/>
    <mergeCell ref="M77:N77"/>
    <mergeCell ref="O77:P77"/>
    <mergeCell ref="Q77:R77"/>
    <mergeCell ref="S77:T77"/>
    <mergeCell ref="U77:V77"/>
    <mergeCell ref="W77:X77"/>
    <mergeCell ref="A76:L76"/>
    <mergeCell ref="M76:N76"/>
    <mergeCell ref="O76:P76"/>
    <mergeCell ref="Q76:R76"/>
    <mergeCell ref="S76:T76"/>
    <mergeCell ref="U78:V78"/>
    <mergeCell ref="W78:X78"/>
    <mergeCell ref="A79:L79"/>
    <mergeCell ref="M79:N79"/>
    <mergeCell ref="O79:P79"/>
    <mergeCell ref="Q79:R79"/>
    <mergeCell ref="S79:T79"/>
    <mergeCell ref="U79:V79"/>
    <mergeCell ref="W79:X79"/>
    <mergeCell ref="A78:L78"/>
    <mergeCell ref="M78:N78"/>
    <mergeCell ref="O78:P78"/>
    <mergeCell ref="Q78:R78"/>
    <mergeCell ref="S78:T78"/>
    <mergeCell ref="U80:V80"/>
    <mergeCell ref="W80:X80"/>
    <mergeCell ref="A81:L81"/>
    <mergeCell ref="M81:N81"/>
    <mergeCell ref="O81:P81"/>
    <mergeCell ref="Q81:R81"/>
    <mergeCell ref="S81:T81"/>
    <mergeCell ref="U81:V81"/>
    <mergeCell ref="W81:X81"/>
    <mergeCell ref="A80:L80"/>
    <mergeCell ref="M80:N80"/>
    <mergeCell ref="O80:P80"/>
    <mergeCell ref="Q80:R80"/>
    <mergeCell ref="S80:T80"/>
    <mergeCell ref="U82:V82"/>
    <mergeCell ref="W82:X82"/>
    <mergeCell ref="A83:L83"/>
    <mergeCell ref="M83:N83"/>
    <mergeCell ref="O83:P83"/>
    <mergeCell ref="Q83:R83"/>
    <mergeCell ref="S83:T83"/>
    <mergeCell ref="U83:V83"/>
    <mergeCell ref="W83:X83"/>
    <mergeCell ref="A82:L82"/>
    <mergeCell ref="M82:N82"/>
    <mergeCell ref="O82:P82"/>
    <mergeCell ref="Q82:R82"/>
    <mergeCell ref="S82:T82"/>
    <mergeCell ref="U84:V84"/>
    <mergeCell ref="W84:X84"/>
    <mergeCell ref="A85:L85"/>
    <mergeCell ref="M85:N85"/>
    <mergeCell ref="O85:P85"/>
    <mergeCell ref="Q85:R85"/>
    <mergeCell ref="S85:T85"/>
    <mergeCell ref="U85:V85"/>
    <mergeCell ref="W85:X85"/>
    <mergeCell ref="A84:L84"/>
    <mergeCell ref="M84:N84"/>
    <mergeCell ref="O84:P84"/>
    <mergeCell ref="Q84:R84"/>
    <mergeCell ref="S84:T84"/>
    <mergeCell ref="U86:V86"/>
    <mergeCell ref="W86:X86"/>
    <mergeCell ref="A87:L87"/>
    <mergeCell ref="M87:N87"/>
    <mergeCell ref="O87:P87"/>
    <mergeCell ref="Q87:R87"/>
    <mergeCell ref="S87:T87"/>
    <mergeCell ref="U87:V87"/>
    <mergeCell ref="W87:X87"/>
    <mergeCell ref="A86:L86"/>
    <mergeCell ref="M86:N86"/>
    <mergeCell ref="O86:P86"/>
    <mergeCell ref="Q86:R86"/>
    <mergeCell ref="S86:T86"/>
    <mergeCell ref="A23:L23"/>
    <mergeCell ref="A24:L24"/>
    <mergeCell ref="A25:L25"/>
    <mergeCell ref="A26:L26"/>
    <mergeCell ref="M23:N23"/>
    <mergeCell ref="M24:N24"/>
    <mergeCell ref="M25:N25"/>
    <mergeCell ref="M26:N26"/>
    <mergeCell ref="O23:P23"/>
    <mergeCell ref="O25:P25"/>
    <mergeCell ref="Q23:R23"/>
    <mergeCell ref="S23:T23"/>
    <mergeCell ref="U23:V23"/>
    <mergeCell ref="W23:X23"/>
    <mergeCell ref="O24:P24"/>
    <mergeCell ref="Q24:R24"/>
    <mergeCell ref="S24:T24"/>
    <mergeCell ref="U24:V24"/>
    <mergeCell ref="W24:X24"/>
    <mergeCell ref="Q25:R25"/>
    <mergeCell ref="S25:T25"/>
    <mergeCell ref="U25:V25"/>
    <mergeCell ref="W25:X25"/>
    <mergeCell ref="O26:P26"/>
    <mergeCell ref="Q26:R26"/>
    <mergeCell ref="S26:T26"/>
    <mergeCell ref="U26:V26"/>
    <mergeCell ref="W26:X26"/>
    <mergeCell ref="A29:L29"/>
    <mergeCell ref="M29:N29"/>
    <mergeCell ref="O29:P29"/>
    <mergeCell ref="Q29:R29"/>
    <mergeCell ref="S29:T29"/>
    <mergeCell ref="U29:V29"/>
    <mergeCell ref="W29:X29"/>
    <mergeCell ref="A27:L27"/>
    <mergeCell ref="M27:N27"/>
    <mergeCell ref="O27:P27"/>
    <mergeCell ref="Q27:R27"/>
    <mergeCell ref="S27:T27"/>
    <mergeCell ref="U27:V27"/>
    <mergeCell ref="W27:X27"/>
    <mergeCell ref="A28:L28"/>
    <mergeCell ref="M28:N28"/>
    <mergeCell ref="O28:P28"/>
    <mergeCell ref="Q28:R28"/>
    <mergeCell ref="S28:T28"/>
    <mergeCell ref="U28:V28"/>
    <mergeCell ref="W28:X28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52"/>
  <sheetViews>
    <sheetView view="pageBreakPreview" zoomScaleNormal="100" zoomScaleSheetLayoutView="100" workbookViewId="0">
      <selection activeCell="A9" sqref="A9:L9"/>
    </sheetView>
  </sheetViews>
  <sheetFormatPr defaultRowHeight="15" x14ac:dyDescent="0.25"/>
  <cols>
    <col min="7" max="7" width="4.85546875" customWidth="1"/>
    <col min="9" max="9" width="2.85546875" customWidth="1"/>
    <col min="10" max="10" width="4.28515625" customWidth="1"/>
    <col min="11" max="11" width="2.42578125" customWidth="1"/>
    <col min="12" max="12" width="1.7109375" customWidth="1"/>
  </cols>
  <sheetData>
    <row r="1" spans="1:24" x14ac:dyDescent="0.25">
      <c r="A1" s="14" t="s">
        <v>0</v>
      </c>
      <c r="B1" s="14"/>
      <c r="C1" s="1"/>
      <c r="D1" s="2"/>
    </row>
    <row r="2" spans="1:24" x14ac:dyDescent="0.25">
      <c r="A2" s="19" t="s">
        <v>1</v>
      </c>
      <c r="B2" s="19"/>
      <c r="C2" s="1"/>
      <c r="D2" s="3"/>
    </row>
    <row r="3" spans="1:24" x14ac:dyDescent="0.25">
      <c r="A3" s="19" t="s">
        <v>2</v>
      </c>
      <c r="B3" s="19"/>
      <c r="C3" s="13"/>
      <c r="D3" s="13"/>
    </row>
    <row r="4" spans="1:24" x14ac:dyDescent="0.25">
      <c r="A4" s="19" t="s">
        <v>3</v>
      </c>
      <c r="B4" s="19"/>
      <c r="C4" s="13"/>
      <c r="D4" s="13"/>
    </row>
    <row r="5" spans="1:24" x14ac:dyDescent="0.25">
      <c r="A5" s="19" t="s">
        <v>4</v>
      </c>
      <c r="B5" s="19"/>
      <c r="C5" s="13"/>
      <c r="D5" s="13"/>
    </row>
    <row r="6" spans="1:24" s="6" customFormat="1" ht="18.75" x14ac:dyDescent="0.3">
      <c r="A6" s="74" t="s">
        <v>102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1:24" x14ac:dyDescent="0.25">
      <c r="A7" s="27" t="s">
        <v>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4" x14ac:dyDescent="0.25">
      <c r="A8" s="27" t="s">
        <v>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4" x14ac:dyDescent="0.25">
      <c r="A9" s="73" t="s">
        <v>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73" t="s">
        <v>8</v>
      </c>
      <c r="N9" s="19"/>
      <c r="O9" s="73" t="s">
        <v>9</v>
      </c>
      <c r="P9" s="19"/>
      <c r="Q9" s="73" t="s">
        <v>10</v>
      </c>
      <c r="R9" s="19"/>
      <c r="S9" s="73" t="s">
        <v>11</v>
      </c>
      <c r="T9" s="19"/>
      <c r="U9" s="73" t="s">
        <v>12</v>
      </c>
      <c r="V9" s="19"/>
      <c r="W9" s="73" t="s">
        <v>13</v>
      </c>
      <c r="X9" s="19"/>
    </row>
    <row r="10" spans="1:24" x14ac:dyDescent="0.25">
      <c r="A10" s="73" t="s">
        <v>103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73" t="s">
        <v>15</v>
      </c>
      <c r="N10" s="19"/>
      <c r="O10" s="73" t="s">
        <v>16</v>
      </c>
      <c r="P10" s="19"/>
      <c r="Q10" s="73" t="s">
        <v>17</v>
      </c>
      <c r="R10" s="19"/>
      <c r="S10" s="73" t="s">
        <v>18</v>
      </c>
      <c r="T10" s="19"/>
      <c r="U10" s="73" t="s">
        <v>19</v>
      </c>
      <c r="V10" s="19"/>
      <c r="W10" s="73" t="s">
        <v>20</v>
      </c>
      <c r="X10" s="19"/>
    </row>
    <row r="11" spans="1:24" x14ac:dyDescent="0.25">
      <c r="A11" s="70" t="s">
        <v>104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71">
        <f>M12+M14+M16+M24+M26+M28</f>
        <v>564712.05000000005</v>
      </c>
      <c r="N11" s="19"/>
      <c r="O11" s="71">
        <f t="shared" ref="O11" si="0">O12+O14+O16+O24+O26+O28</f>
        <v>1197914</v>
      </c>
      <c r="P11" s="19"/>
      <c r="Q11" s="71">
        <f t="shared" ref="Q11" si="1">Q12+Q14+Q16+Q24+Q26+Q28</f>
        <v>1272483</v>
      </c>
      <c r="R11" s="19"/>
      <c r="S11" s="71">
        <f t="shared" ref="S11" si="2">S12+S14+S16+S24+S26+S28</f>
        <v>698366.71000000008</v>
      </c>
      <c r="T11" s="19"/>
      <c r="U11" s="71">
        <f>S11/M11*100</f>
        <v>123.6677542120803</v>
      </c>
      <c r="V11" s="19"/>
      <c r="W11" s="71">
        <f>S11/Q11*100</f>
        <v>54.882203534349784</v>
      </c>
      <c r="X11" s="19"/>
    </row>
    <row r="12" spans="1:24" s="12" customFormat="1" x14ac:dyDescent="0.25">
      <c r="A12" s="63" t="s">
        <v>117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64">
        <v>6718.53</v>
      </c>
      <c r="N12" s="19"/>
      <c r="O12" s="64">
        <v>28305</v>
      </c>
      <c r="P12" s="19"/>
      <c r="Q12" s="64">
        <v>32349</v>
      </c>
      <c r="R12" s="19"/>
      <c r="S12" s="64">
        <v>17767.36</v>
      </c>
      <c r="T12" s="19"/>
      <c r="U12" s="65">
        <f>S12/M12</f>
        <v>2.6445308720806486</v>
      </c>
      <c r="V12" s="65"/>
      <c r="W12" s="65">
        <f>S12/Q12</f>
        <v>0.54923985285480237</v>
      </c>
      <c r="X12" s="66"/>
    </row>
    <row r="13" spans="1:24" s="12" customFormat="1" x14ac:dyDescent="0.25">
      <c r="A13" s="60" t="s">
        <v>118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59">
        <v>6718.53</v>
      </c>
      <c r="N13" s="19"/>
      <c r="O13" s="59">
        <v>28305</v>
      </c>
      <c r="P13" s="19"/>
      <c r="Q13" s="59">
        <v>32349</v>
      </c>
      <c r="R13" s="19"/>
      <c r="S13" s="59">
        <v>17767.36</v>
      </c>
      <c r="T13" s="19"/>
      <c r="U13" s="61">
        <f t="shared" ref="U13:U27" si="3">S13/M13</f>
        <v>2.6445308720806486</v>
      </c>
      <c r="V13" s="61"/>
      <c r="W13" s="61">
        <f t="shared" ref="W13:W28" si="4">S13/Q13</f>
        <v>0.54923985285480237</v>
      </c>
      <c r="X13" s="62"/>
    </row>
    <row r="14" spans="1:24" x14ac:dyDescent="0.25">
      <c r="A14" s="63" t="s">
        <v>105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64">
        <v>3117.86</v>
      </c>
      <c r="N14" s="19"/>
      <c r="O14" s="64">
        <v>6769</v>
      </c>
      <c r="P14" s="19"/>
      <c r="Q14" s="64">
        <v>13269</v>
      </c>
      <c r="R14" s="19"/>
      <c r="S14" s="64">
        <v>10290.58</v>
      </c>
      <c r="T14" s="19"/>
      <c r="U14" s="65">
        <f t="shared" si="3"/>
        <v>3.3005266432745537</v>
      </c>
      <c r="V14" s="65"/>
      <c r="W14" s="65">
        <f t="shared" si="4"/>
        <v>0.77553545858768558</v>
      </c>
      <c r="X14" s="66"/>
    </row>
    <row r="15" spans="1:24" x14ac:dyDescent="0.25">
      <c r="A15" s="60" t="s">
        <v>106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59">
        <v>3117.86</v>
      </c>
      <c r="N15" s="19"/>
      <c r="O15" s="59">
        <v>6769</v>
      </c>
      <c r="P15" s="19"/>
      <c r="Q15" s="59">
        <v>13269</v>
      </c>
      <c r="R15" s="19"/>
      <c r="S15" s="59">
        <v>10290.58</v>
      </c>
      <c r="T15" s="19"/>
      <c r="U15" s="61">
        <f t="shared" si="3"/>
        <v>3.3005266432745537</v>
      </c>
      <c r="V15" s="61"/>
      <c r="W15" s="61">
        <f t="shared" si="4"/>
        <v>0.77553545858768558</v>
      </c>
      <c r="X15" s="62"/>
    </row>
    <row r="16" spans="1:24" x14ac:dyDescent="0.25">
      <c r="A16" s="63" t="s">
        <v>107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64">
        <f>SUM(M17:M23)</f>
        <v>554748.12</v>
      </c>
      <c r="N16" s="19"/>
      <c r="O16" s="64">
        <f t="shared" ref="O16" si="5">SUM(O17:O23)</f>
        <v>1162044</v>
      </c>
      <c r="P16" s="19"/>
      <c r="Q16" s="64">
        <f t="shared" ref="Q16" si="6">SUM(Q17:Q23)</f>
        <v>1194100</v>
      </c>
      <c r="R16" s="19"/>
      <c r="S16" s="64">
        <f t="shared" ref="S16" si="7">SUM(S17:S23)</f>
        <v>638456.13</v>
      </c>
      <c r="T16" s="19"/>
      <c r="U16" s="65">
        <f t="shared" si="3"/>
        <v>1.1508937245249249</v>
      </c>
      <c r="V16" s="65"/>
      <c r="W16" s="65">
        <f t="shared" si="4"/>
        <v>0.5346755966836948</v>
      </c>
      <c r="X16" s="66"/>
    </row>
    <row r="17" spans="1:24" s="12" customFormat="1" x14ac:dyDescent="0.25">
      <c r="A17" s="60" t="s">
        <v>119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59">
        <v>2794.08</v>
      </c>
      <c r="N17" s="19"/>
      <c r="O17" s="59">
        <v>5282</v>
      </c>
      <c r="P17" s="19"/>
      <c r="Q17" s="59">
        <v>8554</v>
      </c>
      <c r="R17" s="19"/>
      <c r="S17" s="59">
        <v>3341.83</v>
      </c>
      <c r="T17" s="19"/>
      <c r="U17" s="61">
        <f t="shared" si="3"/>
        <v>1.1960394834793564</v>
      </c>
      <c r="V17" s="61"/>
      <c r="W17" s="61">
        <f t="shared" si="4"/>
        <v>0.39067453822772968</v>
      </c>
      <c r="X17" s="62"/>
    </row>
    <row r="18" spans="1:24" s="12" customFormat="1" x14ac:dyDescent="0.25">
      <c r="A18" s="60" t="s">
        <v>120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59">
        <v>22048.75</v>
      </c>
      <c r="N18" s="19"/>
      <c r="O18" s="59">
        <v>48630</v>
      </c>
      <c r="P18" s="19"/>
      <c r="Q18" s="59">
        <v>48630</v>
      </c>
      <c r="R18" s="19"/>
      <c r="S18" s="59">
        <v>36904.01</v>
      </c>
      <c r="T18" s="19"/>
      <c r="U18" s="61">
        <f t="shared" si="3"/>
        <v>1.6737461307330348</v>
      </c>
      <c r="V18" s="61"/>
      <c r="W18" s="61">
        <f t="shared" si="4"/>
        <v>0.75887332922064576</v>
      </c>
      <c r="X18" s="62"/>
    </row>
    <row r="19" spans="1:24" x14ac:dyDescent="0.25">
      <c r="A19" s="60" t="s">
        <v>108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59">
        <v>150.4</v>
      </c>
      <c r="N19" s="19"/>
      <c r="O19" s="59">
        <v>1327</v>
      </c>
      <c r="P19" s="19"/>
      <c r="Q19" s="59">
        <v>1327</v>
      </c>
      <c r="R19" s="19"/>
      <c r="S19" s="59">
        <v>98.77</v>
      </c>
      <c r="T19" s="19"/>
      <c r="U19" s="61">
        <f t="shared" si="3"/>
        <v>0.65671542553191486</v>
      </c>
      <c r="V19" s="61"/>
      <c r="W19" s="61">
        <f t="shared" si="4"/>
        <v>7.443104747550866E-2</v>
      </c>
      <c r="X19" s="62"/>
    </row>
    <row r="20" spans="1:24" s="12" customFormat="1" x14ac:dyDescent="0.25">
      <c r="A20" s="60" t="s">
        <v>121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59">
        <v>17650.93</v>
      </c>
      <c r="N20" s="19"/>
      <c r="O20" s="59">
        <v>29932</v>
      </c>
      <c r="P20" s="19"/>
      <c r="Q20" s="59">
        <v>48567</v>
      </c>
      <c r="R20" s="19"/>
      <c r="S20" s="59">
        <v>24885.02</v>
      </c>
      <c r="T20" s="19"/>
      <c r="U20" s="61">
        <f t="shared" si="3"/>
        <v>1.4098418610237535</v>
      </c>
      <c r="V20" s="61"/>
      <c r="W20" s="61">
        <f t="shared" si="4"/>
        <v>0.51238536454794403</v>
      </c>
      <c r="X20" s="62"/>
    </row>
    <row r="21" spans="1:24" x14ac:dyDescent="0.25">
      <c r="A21" s="60" t="s">
        <v>109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59">
        <v>0</v>
      </c>
      <c r="N21" s="19"/>
      <c r="O21" s="59">
        <v>265</v>
      </c>
      <c r="P21" s="19"/>
      <c r="Q21" s="59">
        <v>265</v>
      </c>
      <c r="R21" s="19"/>
      <c r="S21" s="59">
        <v>0</v>
      </c>
      <c r="T21" s="19"/>
      <c r="U21" s="61">
        <v>0</v>
      </c>
      <c r="V21" s="61"/>
      <c r="W21" s="61">
        <f t="shared" si="4"/>
        <v>0</v>
      </c>
      <c r="X21" s="62"/>
    </row>
    <row r="22" spans="1:24" x14ac:dyDescent="0.25">
      <c r="A22" s="60" t="s">
        <v>110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59">
        <v>74146.759999999995</v>
      </c>
      <c r="N22" s="19"/>
      <c r="O22" s="59">
        <v>131887</v>
      </c>
      <c r="P22" s="19"/>
      <c r="Q22" s="59">
        <v>142036</v>
      </c>
      <c r="R22" s="19"/>
      <c r="S22" s="59">
        <v>86686.33</v>
      </c>
      <c r="T22" s="19"/>
      <c r="U22" s="61">
        <f t="shared" si="3"/>
        <v>1.1691182460299008</v>
      </c>
      <c r="V22" s="61"/>
      <c r="W22" s="61">
        <f t="shared" si="4"/>
        <v>0.61031238559238499</v>
      </c>
      <c r="X22" s="62"/>
    </row>
    <row r="23" spans="1:24" x14ac:dyDescent="0.25">
      <c r="A23" s="60" t="s">
        <v>111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59">
        <v>437957.2</v>
      </c>
      <c r="N23" s="19"/>
      <c r="O23" s="59">
        <v>944721</v>
      </c>
      <c r="P23" s="19"/>
      <c r="Q23" s="59">
        <v>944721</v>
      </c>
      <c r="R23" s="19"/>
      <c r="S23" s="59">
        <v>486540.17</v>
      </c>
      <c r="T23" s="19"/>
      <c r="U23" s="61">
        <f t="shared" si="3"/>
        <v>1.1109308626505054</v>
      </c>
      <c r="V23" s="61"/>
      <c r="W23" s="61">
        <f t="shared" si="4"/>
        <v>0.5150093731376777</v>
      </c>
      <c r="X23" s="62"/>
    </row>
    <row r="24" spans="1:24" x14ac:dyDescent="0.25">
      <c r="A24" s="63" t="s">
        <v>112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64">
        <v>0</v>
      </c>
      <c r="N24" s="19"/>
      <c r="O24" s="64">
        <v>265</v>
      </c>
      <c r="P24" s="19"/>
      <c r="Q24" s="64">
        <v>1234</v>
      </c>
      <c r="R24" s="19"/>
      <c r="S24" s="64">
        <v>1234</v>
      </c>
      <c r="T24" s="19"/>
      <c r="U24" s="65">
        <v>0</v>
      </c>
      <c r="V24" s="65"/>
      <c r="W24" s="65">
        <f t="shared" si="4"/>
        <v>1</v>
      </c>
      <c r="X24" s="66"/>
    </row>
    <row r="25" spans="1:24" x14ac:dyDescent="0.25">
      <c r="A25" s="60" t="s">
        <v>113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59">
        <v>0</v>
      </c>
      <c r="N25" s="19"/>
      <c r="O25" s="59">
        <v>265</v>
      </c>
      <c r="P25" s="19"/>
      <c r="Q25" s="59">
        <v>1234</v>
      </c>
      <c r="R25" s="19"/>
      <c r="S25" s="59">
        <v>1234</v>
      </c>
      <c r="T25" s="19"/>
      <c r="U25" s="61">
        <v>0</v>
      </c>
      <c r="V25" s="61"/>
      <c r="W25" s="61">
        <f t="shared" si="4"/>
        <v>1</v>
      </c>
      <c r="X25" s="62"/>
    </row>
    <row r="26" spans="1:24" x14ac:dyDescent="0.25">
      <c r="A26" s="63" t="s">
        <v>114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64">
        <v>127.54</v>
      </c>
      <c r="N26" s="19"/>
      <c r="O26" s="64">
        <v>531</v>
      </c>
      <c r="P26" s="19"/>
      <c r="Q26" s="64">
        <v>531</v>
      </c>
      <c r="R26" s="19"/>
      <c r="S26" s="64">
        <v>139.38999999999999</v>
      </c>
      <c r="T26" s="19"/>
      <c r="U26" s="65">
        <f t="shared" si="3"/>
        <v>1.0929120275991844</v>
      </c>
      <c r="V26" s="65"/>
      <c r="W26" s="65">
        <f t="shared" si="4"/>
        <v>0.26250470809792842</v>
      </c>
      <c r="X26" s="66"/>
    </row>
    <row r="27" spans="1:24" x14ac:dyDescent="0.25">
      <c r="A27" s="60" t="s">
        <v>115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59">
        <v>127.54</v>
      </c>
      <c r="N27" s="19"/>
      <c r="O27" s="59">
        <v>531</v>
      </c>
      <c r="P27" s="19"/>
      <c r="Q27" s="59">
        <v>531</v>
      </c>
      <c r="R27" s="19"/>
      <c r="S27" s="59">
        <v>139.38999999999999</v>
      </c>
      <c r="T27" s="19"/>
      <c r="U27" s="61">
        <f t="shared" si="3"/>
        <v>1.0929120275991844</v>
      </c>
      <c r="V27" s="61"/>
      <c r="W27" s="61">
        <f t="shared" si="4"/>
        <v>0.26250470809792842</v>
      </c>
      <c r="X27" s="62"/>
    </row>
    <row r="28" spans="1:24" x14ac:dyDescent="0.25">
      <c r="A28" s="63" t="s">
        <v>331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64">
        <v>0</v>
      </c>
      <c r="N28" s="19"/>
      <c r="O28" s="64">
        <v>0</v>
      </c>
      <c r="P28" s="19"/>
      <c r="Q28" s="64">
        <v>31000</v>
      </c>
      <c r="R28" s="19"/>
      <c r="S28" s="64">
        <v>30479.25</v>
      </c>
      <c r="T28" s="19"/>
      <c r="U28" s="65">
        <v>0</v>
      </c>
      <c r="V28" s="65"/>
      <c r="W28" s="65">
        <f t="shared" si="4"/>
        <v>0.98320161290322583</v>
      </c>
      <c r="X28" s="66"/>
    </row>
    <row r="29" spans="1:24" x14ac:dyDescent="0.25">
      <c r="A29" s="70" t="s">
        <v>116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71">
        <v>559762.56000000006</v>
      </c>
      <c r="N29" s="19"/>
      <c r="O29" s="71">
        <v>1197914</v>
      </c>
      <c r="P29" s="19"/>
      <c r="Q29" s="71">
        <v>1293289</v>
      </c>
      <c r="R29" s="19"/>
      <c r="S29" s="71">
        <v>696638.12</v>
      </c>
      <c r="T29" s="19"/>
      <c r="U29" s="72">
        <v>124.45</v>
      </c>
      <c r="V29" s="19"/>
      <c r="W29" s="72">
        <v>53.87</v>
      </c>
      <c r="X29" s="19"/>
    </row>
    <row r="30" spans="1:24" x14ac:dyDescent="0.25">
      <c r="A30" s="63" t="s">
        <v>117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64">
        <v>6718.53</v>
      </c>
      <c r="N30" s="19"/>
      <c r="O30" s="64">
        <v>28305</v>
      </c>
      <c r="P30" s="19"/>
      <c r="Q30" s="64">
        <v>32349</v>
      </c>
      <c r="R30" s="19"/>
      <c r="S30" s="64">
        <v>17767.36</v>
      </c>
      <c r="T30" s="19"/>
      <c r="U30" s="69">
        <v>264.45</v>
      </c>
      <c r="V30" s="19"/>
      <c r="W30" s="69">
        <v>54.92</v>
      </c>
      <c r="X30" s="19"/>
    </row>
    <row r="31" spans="1:24" x14ac:dyDescent="0.25">
      <c r="A31" s="60" t="s">
        <v>118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59">
        <v>6718.53</v>
      </c>
      <c r="N31" s="19"/>
      <c r="O31" s="59">
        <v>28305</v>
      </c>
      <c r="P31" s="19"/>
      <c r="Q31" s="59">
        <v>32349</v>
      </c>
      <c r="R31" s="19"/>
      <c r="S31" s="59">
        <v>17767.36</v>
      </c>
      <c r="T31" s="19"/>
      <c r="U31" s="68">
        <v>264.45</v>
      </c>
      <c r="V31" s="19"/>
      <c r="W31" s="68">
        <v>54.92</v>
      </c>
      <c r="X31" s="19"/>
    </row>
    <row r="32" spans="1:24" x14ac:dyDescent="0.25">
      <c r="A32" s="63" t="s">
        <v>105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64">
        <v>2209.38</v>
      </c>
      <c r="N32" s="19"/>
      <c r="O32" s="64">
        <v>6769</v>
      </c>
      <c r="P32" s="19"/>
      <c r="Q32" s="64">
        <v>13269</v>
      </c>
      <c r="R32" s="19"/>
      <c r="S32" s="64">
        <v>1322.88</v>
      </c>
      <c r="T32" s="19"/>
      <c r="U32" s="69">
        <v>59.88</v>
      </c>
      <c r="V32" s="19"/>
      <c r="W32" s="69">
        <v>9.9700000000000006</v>
      </c>
      <c r="X32" s="19"/>
    </row>
    <row r="33" spans="1:24" x14ac:dyDescent="0.25">
      <c r="A33" s="60" t="s">
        <v>106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59">
        <v>2209.38</v>
      </c>
      <c r="N33" s="19"/>
      <c r="O33" s="59">
        <v>6769</v>
      </c>
      <c r="P33" s="19"/>
      <c r="Q33" s="59">
        <v>13269</v>
      </c>
      <c r="R33" s="19"/>
      <c r="S33" s="59">
        <v>1322.88</v>
      </c>
      <c r="T33" s="19"/>
      <c r="U33" s="68">
        <v>59.88</v>
      </c>
      <c r="V33" s="19"/>
      <c r="W33" s="68">
        <v>9.9700000000000006</v>
      </c>
      <c r="X33" s="19"/>
    </row>
    <row r="34" spans="1:24" x14ac:dyDescent="0.25">
      <c r="A34" s="63" t="s">
        <v>107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64">
        <v>549003.97</v>
      </c>
      <c r="N34" s="19"/>
      <c r="O34" s="64">
        <v>1162044</v>
      </c>
      <c r="P34" s="19"/>
      <c r="Q34" s="64">
        <v>1194100</v>
      </c>
      <c r="R34" s="19"/>
      <c r="S34" s="64">
        <v>632399.57999999996</v>
      </c>
      <c r="T34" s="19"/>
      <c r="U34" s="69">
        <v>115.19</v>
      </c>
      <c r="V34" s="19"/>
      <c r="W34" s="69">
        <v>52.96</v>
      </c>
      <c r="X34" s="19"/>
    </row>
    <row r="35" spans="1:24" x14ac:dyDescent="0.25">
      <c r="A35" s="60" t="s">
        <v>119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59">
        <v>2794.08</v>
      </c>
      <c r="N35" s="19"/>
      <c r="O35" s="59">
        <v>5282</v>
      </c>
      <c r="P35" s="19"/>
      <c r="Q35" s="59">
        <v>8554</v>
      </c>
      <c r="R35" s="19"/>
      <c r="S35" s="59">
        <v>3341.83</v>
      </c>
      <c r="T35" s="19"/>
      <c r="U35" s="68">
        <v>119.6</v>
      </c>
      <c r="V35" s="19"/>
      <c r="W35" s="68">
        <v>39.07</v>
      </c>
      <c r="X35" s="19"/>
    </row>
    <row r="36" spans="1:24" x14ac:dyDescent="0.25">
      <c r="A36" s="60" t="s">
        <v>120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59">
        <v>21568.94</v>
      </c>
      <c r="N36" s="19"/>
      <c r="O36" s="59">
        <v>48630</v>
      </c>
      <c r="P36" s="19"/>
      <c r="Q36" s="59">
        <v>48630</v>
      </c>
      <c r="R36" s="19"/>
      <c r="S36" s="59">
        <v>32291.11</v>
      </c>
      <c r="T36" s="19"/>
      <c r="U36" s="68">
        <v>149.71</v>
      </c>
      <c r="V36" s="19"/>
      <c r="W36" s="68">
        <v>66.400000000000006</v>
      </c>
      <c r="X36" s="19"/>
    </row>
    <row r="37" spans="1:24" x14ac:dyDescent="0.25">
      <c r="A37" s="60" t="s">
        <v>108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59">
        <v>633.04</v>
      </c>
      <c r="N37" s="19"/>
      <c r="O37" s="59">
        <v>1327</v>
      </c>
      <c r="P37" s="19"/>
      <c r="Q37" s="59">
        <v>1327</v>
      </c>
      <c r="R37" s="19"/>
      <c r="S37" s="59">
        <v>681.57</v>
      </c>
      <c r="T37" s="19"/>
      <c r="U37" s="68">
        <v>107.67</v>
      </c>
      <c r="V37" s="19"/>
      <c r="W37" s="68">
        <v>51.36</v>
      </c>
      <c r="X37" s="19"/>
    </row>
    <row r="38" spans="1:24" x14ac:dyDescent="0.25">
      <c r="A38" s="60" t="s">
        <v>121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59">
        <v>17650.93</v>
      </c>
      <c r="N38" s="19"/>
      <c r="O38" s="59">
        <v>29932</v>
      </c>
      <c r="P38" s="19"/>
      <c r="Q38" s="59">
        <v>48567</v>
      </c>
      <c r="R38" s="19"/>
      <c r="S38" s="59">
        <v>24885.02</v>
      </c>
      <c r="T38" s="19"/>
      <c r="U38" s="68">
        <v>140.97999999999999</v>
      </c>
      <c r="V38" s="19"/>
      <c r="W38" s="68">
        <v>51.24</v>
      </c>
      <c r="X38" s="19"/>
    </row>
    <row r="39" spans="1:24" x14ac:dyDescent="0.25">
      <c r="A39" s="60" t="s">
        <v>109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59">
        <v>0</v>
      </c>
      <c r="N39" s="19"/>
      <c r="O39" s="59">
        <v>265</v>
      </c>
      <c r="P39" s="19"/>
      <c r="Q39" s="59">
        <v>265</v>
      </c>
      <c r="R39" s="19"/>
      <c r="S39" s="59" t="s">
        <v>6</v>
      </c>
      <c r="T39" s="19"/>
      <c r="U39" s="68">
        <v>0</v>
      </c>
      <c r="V39" s="19"/>
      <c r="W39" s="68">
        <v>0</v>
      </c>
      <c r="X39" s="19"/>
    </row>
    <row r="40" spans="1:24" x14ac:dyDescent="0.25">
      <c r="A40" s="60" t="s">
        <v>110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59">
        <v>68399.78</v>
      </c>
      <c r="N40" s="19"/>
      <c r="O40" s="59">
        <v>131887</v>
      </c>
      <c r="P40" s="19"/>
      <c r="Q40" s="59">
        <v>142036</v>
      </c>
      <c r="R40" s="19"/>
      <c r="S40" s="59">
        <v>84659.88</v>
      </c>
      <c r="T40" s="19"/>
      <c r="U40" s="68">
        <v>123.77</v>
      </c>
      <c r="V40" s="19"/>
      <c r="W40" s="68">
        <v>59.6</v>
      </c>
      <c r="X40" s="19"/>
    </row>
    <row r="41" spans="1:24" x14ac:dyDescent="0.25">
      <c r="A41" s="60" t="s">
        <v>111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59">
        <v>437957.2</v>
      </c>
      <c r="N41" s="19"/>
      <c r="O41" s="59">
        <v>944721</v>
      </c>
      <c r="P41" s="19"/>
      <c r="Q41" s="59">
        <v>944721</v>
      </c>
      <c r="R41" s="19"/>
      <c r="S41" s="59">
        <v>486540.17</v>
      </c>
      <c r="T41" s="19"/>
      <c r="U41" s="68">
        <v>111.09</v>
      </c>
      <c r="V41" s="19"/>
      <c r="W41" s="68">
        <v>51.5</v>
      </c>
      <c r="X41" s="19"/>
    </row>
    <row r="42" spans="1:24" x14ac:dyDescent="0.25">
      <c r="A42" s="63" t="s">
        <v>112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64">
        <v>0</v>
      </c>
      <c r="N42" s="19"/>
      <c r="O42" s="64">
        <v>265</v>
      </c>
      <c r="P42" s="19"/>
      <c r="Q42" s="64">
        <v>1234</v>
      </c>
      <c r="R42" s="19"/>
      <c r="S42" s="64">
        <v>1128</v>
      </c>
      <c r="T42" s="19"/>
      <c r="U42" s="69">
        <v>0</v>
      </c>
      <c r="V42" s="19"/>
      <c r="W42" s="69">
        <v>91.41</v>
      </c>
      <c r="X42" s="19"/>
    </row>
    <row r="43" spans="1:24" x14ac:dyDescent="0.25">
      <c r="A43" s="60" t="s">
        <v>113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59">
        <v>0</v>
      </c>
      <c r="N43" s="19"/>
      <c r="O43" s="59">
        <v>265</v>
      </c>
      <c r="P43" s="19"/>
      <c r="Q43" s="59">
        <v>1234</v>
      </c>
      <c r="R43" s="19"/>
      <c r="S43" s="59">
        <v>1128</v>
      </c>
      <c r="T43" s="19"/>
      <c r="U43" s="68">
        <v>0</v>
      </c>
      <c r="V43" s="19"/>
      <c r="W43" s="68">
        <v>91.41</v>
      </c>
      <c r="X43" s="19"/>
    </row>
    <row r="44" spans="1:24" x14ac:dyDescent="0.25">
      <c r="A44" s="63" t="s">
        <v>114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64">
        <v>48.41</v>
      </c>
      <c r="N44" s="19"/>
      <c r="O44" s="64">
        <v>531</v>
      </c>
      <c r="P44" s="19"/>
      <c r="Q44" s="64">
        <v>531</v>
      </c>
      <c r="R44" s="19"/>
      <c r="S44" s="64">
        <v>11.6</v>
      </c>
      <c r="T44" s="19"/>
      <c r="U44" s="69">
        <v>23.96</v>
      </c>
      <c r="V44" s="19"/>
      <c r="W44" s="69">
        <v>2.1800000000000002</v>
      </c>
      <c r="X44" s="19"/>
    </row>
    <row r="45" spans="1:24" x14ac:dyDescent="0.25">
      <c r="A45" s="60" t="s">
        <v>115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59">
        <v>48.41</v>
      </c>
      <c r="N45" s="19"/>
      <c r="O45" s="59">
        <v>531</v>
      </c>
      <c r="P45" s="19"/>
      <c r="Q45" s="59">
        <v>531</v>
      </c>
      <c r="R45" s="19"/>
      <c r="S45" s="59">
        <v>11.6</v>
      </c>
      <c r="T45" s="19"/>
      <c r="U45" s="68">
        <v>23.96</v>
      </c>
      <c r="V45" s="19"/>
      <c r="W45" s="68">
        <v>2.1800000000000002</v>
      </c>
      <c r="X45" s="19"/>
    </row>
    <row r="46" spans="1:24" x14ac:dyDescent="0.25">
      <c r="A46" s="63" t="s">
        <v>122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64">
        <v>1782.27</v>
      </c>
      <c r="N46" s="19"/>
      <c r="O46" s="64">
        <v>0</v>
      </c>
      <c r="P46" s="19"/>
      <c r="Q46" s="64">
        <v>51806</v>
      </c>
      <c r="R46" s="19"/>
      <c r="S46" s="64">
        <v>44008.7</v>
      </c>
      <c r="T46" s="19"/>
      <c r="U46" s="69">
        <v>2469.25</v>
      </c>
      <c r="V46" s="19"/>
      <c r="W46" s="69">
        <v>84.95</v>
      </c>
      <c r="X46" s="19"/>
    </row>
    <row r="47" spans="1:24" x14ac:dyDescent="0.25">
      <c r="A47" s="60" t="s">
        <v>123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59">
        <v>486.07</v>
      </c>
      <c r="N47" s="19"/>
      <c r="O47" s="59">
        <v>0</v>
      </c>
      <c r="P47" s="19"/>
      <c r="Q47" s="59">
        <v>10399</v>
      </c>
      <c r="R47" s="19"/>
      <c r="S47" s="59">
        <v>6859.45</v>
      </c>
      <c r="T47" s="19"/>
      <c r="U47" s="68">
        <v>1411.21</v>
      </c>
      <c r="V47" s="19"/>
      <c r="W47" s="68">
        <v>65.959999999999994</v>
      </c>
      <c r="X47" s="19"/>
    </row>
    <row r="48" spans="1:24" x14ac:dyDescent="0.25">
      <c r="A48" s="60" t="s">
        <v>124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59">
        <v>0</v>
      </c>
      <c r="N48" s="19"/>
      <c r="O48" s="59">
        <v>0</v>
      </c>
      <c r="P48" s="19"/>
      <c r="Q48" s="59">
        <v>31000</v>
      </c>
      <c r="R48" s="19"/>
      <c r="S48" s="59">
        <v>30479.25</v>
      </c>
      <c r="T48" s="19"/>
      <c r="U48" s="68">
        <v>0</v>
      </c>
      <c r="V48" s="19"/>
      <c r="W48" s="68">
        <v>98.32</v>
      </c>
      <c r="X48" s="19"/>
    </row>
    <row r="49" spans="1:24" x14ac:dyDescent="0.25">
      <c r="A49" s="60" t="s">
        <v>125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59">
        <v>0</v>
      </c>
      <c r="N49" s="19"/>
      <c r="O49" s="59">
        <v>0</v>
      </c>
      <c r="P49" s="19"/>
      <c r="Q49" s="59">
        <v>2179</v>
      </c>
      <c r="R49" s="19"/>
      <c r="S49" s="59">
        <v>2024</v>
      </c>
      <c r="T49" s="19"/>
      <c r="U49" s="68">
        <v>0</v>
      </c>
      <c r="V49" s="19"/>
      <c r="W49" s="68">
        <v>92.89</v>
      </c>
      <c r="X49" s="19"/>
    </row>
    <row r="50" spans="1:24" x14ac:dyDescent="0.25">
      <c r="A50" s="60" t="s">
        <v>126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59">
        <v>257.91000000000003</v>
      </c>
      <c r="N50" s="19"/>
      <c r="O50" s="59">
        <v>0</v>
      </c>
      <c r="P50" s="19"/>
      <c r="Q50" s="59">
        <v>6621</v>
      </c>
      <c r="R50" s="19"/>
      <c r="S50" s="59">
        <v>4646</v>
      </c>
      <c r="T50" s="19"/>
      <c r="U50" s="68">
        <v>1801.4</v>
      </c>
      <c r="V50" s="19"/>
      <c r="W50" s="68">
        <v>70.17</v>
      </c>
      <c r="X50" s="19"/>
    </row>
    <row r="51" spans="1:24" x14ac:dyDescent="0.25">
      <c r="A51" s="60" t="s">
        <v>127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59">
        <v>1038.29</v>
      </c>
      <c r="N51" s="19"/>
      <c r="O51" s="59">
        <v>0</v>
      </c>
      <c r="P51" s="19"/>
      <c r="Q51" s="59">
        <v>1607</v>
      </c>
      <c r="R51" s="19"/>
      <c r="S51" s="59" t="s">
        <v>6</v>
      </c>
      <c r="T51" s="19"/>
      <c r="U51" s="68">
        <v>0</v>
      </c>
      <c r="V51" s="19"/>
      <c r="W51" s="68">
        <v>0</v>
      </c>
      <c r="X51" s="19"/>
    </row>
    <row r="52" spans="1:24" x14ac:dyDescent="0.25">
      <c r="A52" s="67" t="s">
        <v>6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67" t="s">
        <v>6</v>
      </c>
      <c r="N52" s="19"/>
      <c r="O52" s="67" t="s">
        <v>6</v>
      </c>
      <c r="P52" s="19"/>
      <c r="Q52" s="67" t="s">
        <v>6</v>
      </c>
      <c r="R52" s="19"/>
      <c r="S52" s="67" t="s">
        <v>6</v>
      </c>
      <c r="T52" s="19"/>
      <c r="U52" s="67" t="s">
        <v>6</v>
      </c>
      <c r="V52" s="19"/>
      <c r="W52" s="67" t="s">
        <v>6</v>
      </c>
      <c r="X52" s="19"/>
    </row>
  </sheetData>
  <mergeCells count="315">
    <mergeCell ref="S13:T13"/>
    <mergeCell ref="A2:B2"/>
    <mergeCell ref="A3:B3"/>
    <mergeCell ref="A4:B4"/>
    <mergeCell ref="A5:B5"/>
    <mergeCell ref="W9:X9"/>
    <mergeCell ref="A10:L10"/>
    <mergeCell ref="M10:N10"/>
    <mergeCell ref="O10:P10"/>
    <mergeCell ref="Q10:R10"/>
    <mergeCell ref="S10:T10"/>
    <mergeCell ref="U10:V10"/>
    <mergeCell ref="W10:X10"/>
    <mergeCell ref="A6:U6"/>
    <mergeCell ref="A7:U7"/>
    <mergeCell ref="A8:U8"/>
    <mergeCell ref="A9:L9"/>
    <mergeCell ref="M9:N9"/>
    <mergeCell ref="O9:P9"/>
    <mergeCell ref="Q9:R9"/>
    <mergeCell ref="S9:T9"/>
    <mergeCell ref="U9:V9"/>
    <mergeCell ref="U11:V11"/>
    <mergeCell ref="W11:X11"/>
    <mergeCell ref="A14:L14"/>
    <mergeCell ref="M14:N14"/>
    <mergeCell ref="O14:P14"/>
    <mergeCell ref="Q14:R14"/>
    <mergeCell ref="S14:T14"/>
    <mergeCell ref="U14:V14"/>
    <mergeCell ref="W14:X14"/>
    <mergeCell ref="A11:L11"/>
    <mergeCell ref="M11:N11"/>
    <mergeCell ref="O11:P11"/>
    <mergeCell ref="Q11:R11"/>
    <mergeCell ref="S11:T11"/>
    <mergeCell ref="A12:L12"/>
    <mergeCell ref="M12:N12"/>
    <mergeCell ref="O12:P12"/>
    <mergeCell ref="Q12:R12"/>
    <mergeCell ref="S12:T12"/>
    <mergeCell ref="U12:V12"/>
    <mergeCell ref="W12:X12"/>
    <mergeCell ref="A13:L13"/>
    <mergeCell ref="M13:N13"/>
    <mergeCell ref="O13:P13"/>
    <mergeCell ref="U13:V13"/>
    <mergeCell ref="W13:X13"/>
    <mergeCell ref="A21:L21"/>
    <mergeCell ref="M21:N21"/>
    <mergeCell ref="O21:P21"/>
    <mergeCell ref="Q21:R21"/>
    <mergeCell ref="S21:T21"/>
    <mergeCell ref="U21:V21"/>
    <mergeCell ref="W21:X21"/>
    <mergeCell ref="A19:L19"/>
    <mergeCell ref="M19:N19"/>
    <mergeCell ref="O19:P19"/>
    <mergeCell ref="Q19:R19"/>
    <mergeCell ref="S19:T19"/>
    <mergeCell ref="U22:V22"/>
    <mergeCell ref="W22:X22"/>
    <mergeCell ref="A23:L23"/>
    <mergeCell ref="M23:N23"/>
    <mergeCell ref="O23:P23"/>
    <mergeCell ref="Q23:R23"/>
    <mergeCell ref="S23:T23"/>
    <mergeCell ref="U23:V23"/>
    <mergeCell ref="W23:X23"/>
    <mergeCell ref="A22:L22"/>
    <mergeCell ref="M22:N22"/>
    <mergeCell ref="O22:P22"/>
    <mergeCell ref="Q22:R22"/>
    <mergeCell ref="S22:T22"/>
    <mergeCell ref="U24:V24"/>
    <mergeCell ref="W24:X24"/>
    <mergeCell ref="A25:L25"/>
    <mergeCell ref="M25:N25"/>
    <mergeCell ref="O25:P25"/>
    <mergeCell ref="Q25:R25"/>
    <mergeCell ref="S25:T25"/>
    <mergeCell ref="U25:V25"/>
    <mergeCell ref="W25:X25"/>
    <mergeCell ref="A24:L24"/>
    <mergeCell ref="M24:N24"/>
    <mergeCell ref="O24:P24"/>
    <mergeCell ref="Q24:R24"/>
    <mergeCell ref="S24:T24"/>
    <mergeCell ref="U26:V26"/>
    <mergeCell ref="W26:X26"/>
    <mergeCell ref="A27:L27"/>
    <mergeCell ref="M27:N27"/>
    <mergeCell ref="O27:P27"/>
    <mergeCell ref="Q27:R27"/>
    <mergeCell ref="S27:T27"/>
    <mergeCell ref="U27:V27"/>
    <mergeCell ref="W27:X27"/>
    <mergeCell ref="A26:L26"/>
    <mergeCell ref="M26:N26"/>
    <mergeCell ref="O26:P26"/>
    <mergeCell ref="Q26:R26"/>
    <mergeCell ref="S26:T26"/>
    <mergeCell ref="U28:V28"/>
    <mergeCell ref="W28:X28"/>
    <mergeCell ref="A29:L29"/>
    <mergeCell ref="M29:N29"/>
    <mergeCell ref="O29:P29"/>
    <mergeCell ref="Q29:R29"/>
    <mergeCell ref="S29:T29"/>
    <mergeCell ref="U29:V29"/>
    <mergeCell ref="W29:X29"/>
    <mergeCell ref="A28:L28"/>
    <mergeCell ref="M28:N28"/>
    <mergeCell ref="O28:P28"/>
    <mergeCell ref="Q28:R28"/>
    <mergeCell ref="S28:T28"/>
    <mergeCell ref="U30:V30"/>
    <mergeCell ref="W30:X30"/>
    <mergeCell ref="A31:L31"/>
    <mergeCell ref="M31:N31"/>
    <mergeCell ref="O31:P31"/>
    <mergeCell ref="Q31:R31"/>
    <mergeCell ref="S31:T31"/>
    <mergeCell ref="U31:V31"/>
    <mergeCell ref="W31:X31"/>
    <mergeCell ref="A30:L30"/>
    <mergeCell ref="M30:N30"/>
    <mergeCell ref="O30:P30"/>
    <mergeCell ref="Q30:R30"/>
    <mergeCell ref="S30:T30"/>
    <mergeCell ref="U32:V32"/>
    <mergeCell ref="W32:X32"/>
    <mergeCell ref="A33:L33"/>
    <mergeCell ref="M33:N33"/>
    <mergeCell ref="O33:P33"/>
    <mergeCell ref="Q33:R33"/>
    <mergeCell ref="S33:T33"/>
    <mergeCell ref="U33:V33"/>
    <mergeCell ref="W33:X33"/>
    <mergeCell ref="A32:L32"/>
    <mergeCell ref="M32:N32"/>
    <mergeCell ref="O32:P32"/>
    <mergeCell ref="Q32:R32"/>
    <mergeCell ref="S32:T32"/>
    <mergeCell ref="U34:V34"/>
    <mergeCell ref="W34:X34"/>
    <mergeCell ref="A35:L35"/>
    <mergeCell ref="M35:N35"/>
    <mergeCell ref="O35:P35"/>
    <mergeCell ref="Q35:R35"/>
    <mergeCell ref="S35:T35"/>
    <mergeCell ref="U35:V35"/>
    <mergeCell ref="W35:X35"/>
    <mergeCell ref="A34:L34"/>
    <mergeCell ref="M34:N34"/>
    <mergeCell ref="O34:P34"/>
    <mergeCell ref="Q34:R34"/>
    <mergeCell ref="S34:T34"/>
    <mergeCell ref="U36:V36"/>
    <mergeCell ref="W36:X36"/>
    <mergeCell ref="A37:L37"/>
    <mergeCell ref="M37:N37"/>
    <mergeCell ref="O37:P37"/>
    <mergeCell ref="Q37:R37"/>
    <mergeCell ref="S37:T37"/>
    <mergeCell ref="U37:V37"/>
    <mergeCell ref="W37:X37"/>
    <mergeCell ref="A36:L36"/>
    <mergeCell ref="M36:N36"/>
    <mergeCell ref="O36:P36"/>
    <mergeCell ref="Q36:R36"/>
    <mergeCell ref="S36:T36"/>
    <mergeCell ref="U38:V38"/>
    <mergeCell ref="W38:X38"/>
    <mergeCell ref="A39:L39"/>
    <mergeCell ref="M39:N39"/>
    <mergeCell ref="O39:P39"/>
    <mergeCell ref="Q39:R39"/>
    <mergeCell ref="S39:T39"/>
    <mergeCell ref="U39:V39"/>
    <mergeCell ref="W39:X39"/>
    <mergeCell ref="A38:L38"/>
    <mergeCell ref="M38:N38"/>
    <mergeCell ref="O38:P38"/>
    <mergeCell ref="Q38:R38"/>
    <mergeCell ref="S38:T38"/>
    <mergeCell ref="U40:V40"/>
    <mergeCell ref="W40:X40"/>
    <mergeCell ref="A41:L41"/>
    <mergeCell ref="M41:N41"/>
    <mergeCell ref="O41:P41"/>
    <mergeCell ref="Q41:R41"/>
    <mergeCell ref="S41:T41"/>
    <mergeCell ref="U41:V41"/>
    <mergeCell ref="W41:X41"/>
    <mergeCell ref="A40:L40"/>
    <mergeCell ref="M40:N40"/>
    <mergeCell ref="O40:P40"/>
    <mergeCell ref="Q40:R40"/>
    <mergeCell ref="S40:T40"/>
    <mergeCell ref="U42:V42"/>
    <mergeCell ref="W42:X42"/>
    <mergeCell ref="A43:L43"/>
    <mergeCell ref="M43:N43"/>
    <mergeCell ref="O43:P43"/>
    <mergeCell ref="Q43:R43"/>
    <mergeCell ref="S43:T43"/>
    <mergeCell ref="U43:V43"/>
    <mergeCell ref="W43:X43"/>
    <mergeCell ref="A42:L42"/>
    <mergeCell ref="M42:N42"/>
    <mergeCell ref="O42:P42"/>
    <mergeCell ref="Q42:R42"/>
    <mergeCell ref="S42:T42"/>
    <mergeCell ref="U44:V44"/>
    <mergeCell ref="W44:X44"/>
    <mergeCell ref="A45:L45"/>
    <mergeCell ref="M45:N45"/>
    <mergeCell ref="O45:P45"/>
    <mergeCell ref="Q45:R45"/>
    <mergeCell ref="S45:T45"/>
    <mergeCell ref="U45:V45"/>
    <mergeCell ref="W45:X45"/>
    <mergeCell ref="A44:L44"/>
    <mergeCell ref="M44:N44"/>
    <mergeCell ref="O44:P44"/>
    <mergeCell ref="Q44:R44"/>
    <mergeCell ref="S44:T44"/>
    <mergeCell ref="U46:V46"/>
    <mergeCell ref="W46:X46"/>
    <mergeCell ref="A47:L47"/>
    <mergeCell ref="M47:N47"/>
    <mergeCell ref="O47:P47"/>
    <mergeCell ref="Q47:R47"/>
    <mergeCell ref="S47:T47"/>
    <mergeCell ref="U47:V47"/>
    <mergeCell ref="W47:X47"/>
    <mergeCell ref="A46:L46"/>
    <mergeCell ref="M46:N46"/>
    <mergeCell ref="O46:P46"/>
    <mergeCell ref="Q46:R46"/>
    <mergeCell ref="S46:T46"/>
    <mergeCell ref="U48:V48"/>
    <mergeCell ref="W48:X48"/>
    <mergeCell ref="A49:L49"/>
    <mergeCell ref="M49:N49"/>
    <mergeCell ref="O49:P49"/>
    <mergeCell ref="Q49:R49"/>
    <mergeCell ref="S49:T49"/>
    <mergeCell ref="U49:V49"/>
    <mergeCell ref="W49:X49"/>
    <mergeCell ref="A48:L48"/>
    <mergeCell ref="M48:N48"/>
    <mergeCell ref="O48:P48"/>
    <mergeCell ref="Q48:R48"/>
    <mergeCell ref="S48:T48"/>
    <mergeCell ref="U52:V52"/>
    <mergeCell ref="W52:X52"/>
    <mergeCell ref="A52:L52"/>
    <mergeCell ref="M52:N52"/>
    <mergeCell ref="O52:P52"/>
    <mergeCell ref="Q52:R52"/>
    <mergeCell ref="S52:T52"/>
    <mergeCell ref="U50:V50"/>
    <mergeCell ref="W50:X50"/>
    <mergeCell ref="A51:L51"/>
    <mergeCell ref="M51:N51"/>
    <mergeCell ref="O51:P51"/>
    <mergeCell ref="Q51:R51"/>
    <mergeCell ref="S51:T51"/>
    <mergeCell ref="U51:V51"/>
    <mergeCell ref="W51:X51"/>
    <mergeCell ref="A50:L50"/>
    <mergeCell ref="M50:N50"/>
    <mergeCell ref="O50:P50"/>
    <mergeCell ref="Q50:R50"/>
    <mergeCell ref="S50:T50"/>
    <mergeCell ref="U15:V15"/>
    <mergeCell ref="W15:X15"/>
    <mergeCell ref="A16:L16"/>
    <mergeCell ref="M16:N16"/>
    <mergeCell ref="O16:P16"/>
    <mergeCell ref="Q16:R16"/>
    <mergeCell ref="S16:T16"/>
    <mergeCell ref="U16:V16"/>
    <mergeCell ref="W16:X16"/>
    <mergeCell ref="A15:L15"/>
    <mergeCell ref="M15:N15"/>
    <mergeCell ref="O15:P15"/>
    <mergeCell ref="Q15:R15"/>
    <mergeCell ref="S15:T15"/>
    <mergeCell ref="Q13:R13"/>
    <mergeCell ref="A18:L18"/>
    <mergeCell ref="M18:N18"/>
    <mergeCell ref="O18:P18"/>
    <mergeCell ref="Q18:R18"/>
    <mergeCell ref="S18:T18"/>
    <mergeCell ref="U18:V18"/>
    <mergeCell ref="W18:X18"/>
    <mergeCell ref="A20:L20"/>
    <mergeCell ref="M20:N20"/>
    <mergeCell ref="O20:P20"/>
    <mergeCell ref="Q20:R20"/>
    <mergeCell ref="S20:T20"/>
    <mergeCell ref="U20:V20"/>
    <mergeCell ref="W20:X20"/>
    <mergeCell ref="U19:V19"/>
    <mergeCell ref="W19:X19"/>
    <mergeCell ref="A17:L17"/>
    <mergeCell ref="M17:N17"/>
    <mergeCell ref="O17:P17"/>
    <mergeCell ref="Q17:R17"/>
    <mergeCell ref="S17:T17"/>
    <mergeCell ref="U17:V17"/>
    <mergeCell ref="W17:X17"/>
  </mergeCells>
  <pageMargins left="0.7" right="0.7" top="0.75" bottom="0.75" header="0.3" footer="0.3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5"/>
  <sheetViews>
    <sheetView view="pageBreakPreview" zoomScaleNormal="100" zoomScaleSheetLayoutView="100" workbookViewId="0">
      <selection sqref="A1:D5"/>
    </sheetView>
  </sheetViews>
  <sheetFormatPr defaultRowHeight="15" x14ac:dyDescent="0.25"/>
  <sheetData>
    <row r="1" spans="1:18" x14ac:dyDescent="0.25">
      <c r="A1" s="14" t="s">
        <v>0</v>
      </c>
      <c r="B1" s="14"/>
      <c r="C1" s="1"/>
      <c r="D1" s="2"/>
    </row>
    <row r="2" spans="1:18" x14ac:dyDescent="0.25">
      <c r="A2" s="19" t="s">
        <v>1</v>
      </c>
      <c r="B2" s="19"/>
      <c r="C2" s="1"/>
      <c r="D2" s="3"/>
    </row>
    <row r="3" spans="1:18" x14ac:dyDescent="0.25">
      <c r="A3" s="19" t="s">
        <v>2</v>
      </c>
      <c r="B3" s="19"/>
      <c r="C3" s="13"/>
      <c r="D3" s="13"/>
    </row>
    <row r="4" spans="1:18" x14ac:dyDescent="0.25">
      <c r="A4" s="19" t="s">
        <v>3</v>
      </c>
      <c r="B4" s="19"/>
      <c r="C4" s="13"/>
      <c r="D4" s="13"/>
    </row>
    <row r="5" spans="1:18" x14ac:dyDescent="0.25">
      <c r="A5" s="19" t="s">
        <v>4</v>
      </c>
      <c r="B5" s="19"/>
      <c r="C5" s="13"/>
      <c r="D5" s="13"/>
    </row>
    <row r="6" spans="1:18" s="7" customFormat="1" ht="18.75" x14ac:dyDescent="0.3">
      <c r="A6" s="86" t="s">
        <v>128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</row>
    <row r="7" spans="1:18" x14ac:dyDescent="0.25">
      <c r="A7" s="27" t="s">
        <v>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x14ac:dyDescent="0.25">
      <c r="A8" s="27" t="s">
        <v>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x14ac:dyDescent="0.25">
      <c r="A9" s="82" t="s">
        <v>129</v>
      </c>
      <c r="B9" s="19"/>
      <c r="C9" s="19"/>
      <c r="D9" s="19"/>
      <c r="E9" s="19"/>
      <c r="F9" s="19"/>
      <c r="G9" s="82" t="s">
        <v>130</v>
      </c>
      <c r="H9" s="19"/>
      <c r="I9" s="82" t="s">
        <v>131</v>
      </c>
      <c r="J9" s="19"/>
      <c r="K9" s="82" t="s">
        <v>132</v>
      </c>
      <c r="L9" s="19"/>
      <c r="M9" s="82" t="s">
        <v>133</v>
      </c>
      <c r="N9" s="19"/>
      <c r="O9" s="82" t="s">
        <v>134</v>
      </c>
      <c r="P9" s="19"/>
      <c r="Q9" s="82" t="s">
        <v>135</v>
      </c>
      <c r="R9" s="19"/>
    </row>
    <row r="10" spans="1:18" x14ac:dyDescent="0.25">
      <c r="A10" s="82" t="s">
        <v>6</v>
      </c>
      <c r="B10" s="19"/>
      <c r="C10" s="19"/>
      <c r="D10" s="19"/>
      <c r="E10" s="19"/>
      <c r="F10" s="19"/>
      <c r="G10" s="82" t="s">
        <v>15</v>
      </c>
      <c r="H10" s="19"/>
      <c r="I10" s="82" t="s">
        <v>16</v>
      </c>
      <c r="J10" s="19"/>
      <c r="K10" s="82" t="s">
        <v>17</v>
      </c>
      <c r="L10" s="19"/>
      <c r="M10" s="82" t="s">
        <v>18</v>
      </c>
      <c r="N10" s="19"/>
      <c r="O10" s="82" t="s">
        <v>19</v>
      </c>
      <c r="P10" s="19"/>
      <c r="Q10" s="82" t="s">
        <v>20</v>
      </c>
      <c r="R10" s="19"/>
    </row>
    <row r="11" spans="1:18" x14ac:dyDescent="0.25">
      <c r="A11" s="83" t="s">
        <v>136</v>
      </c>
      <c r="B11" s="19"/>
      <c r="C11" s="19"/>
      <c r="D11" s="19"/>
      <c r="E11" s="19"/>
      <c r="F11" s="19"/>
      <c r="G11" s="84">
        <v>559762.56000000006</v>
      </c>
      <c r="H11" s="19"/>
      <c r="I11" s="84">
        <v>1197914</v>
      </c>
      <c r="J11" s="19"/>
      <c r="K11" s="84">
        <v>1293289</v>
      </c>
      <c r="L11" s="19"/>
      <c r="M11" s="84">
        <v>696638.12</v>
      </c>
      <c r="N11" s="19"/>
      <c r="O11" s="85">
        <v>124.45</v>
      </c>
      <c r="P11" s="19"/>
      <c r="Q11" s="85">
        <v>53.87</v>
      </c>
      <c r="R11" s="19"/>
    </row>
    <row r="12" spans="1:18" x14ac:dyDescent="0.25">
      <c r="A12" s="80" t="s">
        <v>137</v>
      </c>
      <c r="B12" s="19"/>
      <c r="C12" s="19"/>
      <c r="D12" s="19"/>
      <c r="E12" s="19"/>
      <c r="F12" s="19"/>
      <c r="G12" s="81">
        <v>559762.56000000006</v>
      </c>
      <c r="H12" s="19"/>
      <c r="I12" s="81">
        <v>1197914</v>
      </c>
      <c r="J12" s="19"/>
      <c r="K12" s="81">
        <v>1293289</v>
      </c>
      <c r="L12" s="19"/>
      <c r="M12" s="81">
        <v>696638.12</v>
      </c>
      <c r="N12" s="19"/>
      <c r="O12" s="79">
        <v>124.45</v>
      </c>
      <c r="P12" s="19"/>
      <c r="Q12" s="79">
        <v>53.87</v>
      </c>
      <c r="R12" s="19"/>
    </row>
    <row r="13" spans="1:18" x14ac:dyDescent="0.25">
      <c r="A13" s="77" t="s">
        <v>138</v>
      </c>
      <c r="B13" s="19"/>
      <c r="C13" s="19"/>
      <c r="D13" s="19"/>
      <c r="E13" s="19"/>
      <c r="F13" s="19"/>
      <c r="G13" s="78">
        <v>558961.74</v>
      </c>
      <c r="H13" s="19"/>
      <c r="I13" s="78">
        <v>1194198</v>
      </c>
      <c r="J13" s="19"/>
      <c r="K13" s="78">
        <v>1293182</v>
      </c>
      <c r="L13" s="19"/>
      <c r="M13" s="78">
        <v>696530.75</v>
      </c>
      <c r="N13" s="19"/>
      <c r="O13" s="76">
        <v>124.61</v>
      </c>
      <c r="P13" s="19"/>
      <c r="Q13" s="76">
        <v>53.86</v>
      </c>
      <c r="R13" s="19"/>
    </row>
    <row r="14" spans="1:18" x14ac:dyDescent="0.25">
      <c r="A14" s="77" t="s">
        <v>139</v>
      </c>
      <c r="B14" s="19"/>
      <c r="C14" s="19"/>
      <c r="D14" s="19"/>
      <c r="E14" s="19"/>
      <c r="F14" s="19"/>
      <c r="G14" s="78">
        <v>0</v>
      </c>
      <c r="H14" s="19"/>
      <c r="I14" s="78">
        <v>0</v>
      </c>
      <c r="J14" s="19"/>
      <c r="K14" s="78">
        <v>107</v>
      </c>
      <c r="L14" s="19"/>
      <c r="M14" s="78">
        <v>107.37</v>
      </c>
      <c r="N14" s="19"/>
      <c r="O14" s="76" t="s">
        <v>6</v>
      </c>
      <c r="P14" s="19"/>
      <c r="Q14" s="76">
        <v>100.35</v>
      </c>
      <c r="R14" s="19"/>
    </row>
    <row r="15" spans="1:18" x14ac:dyDescent="0.25">
      <c r="A15" s="77" t="s">
        <v>140</v>
      </c>
      <c r="B15" s="19"/>
      <c r="C15" s="19"/>
      <c r="D15" s="19"/>
      <c r="E15" s="19"/>
      <c r="F15" s="19"/>
      <c r="G15" s="78">
        <v>800.81</v>
      </c>
      <c r="H15" s="19"/>
      <c r="I15" s="78">
        <v>3716</v>
      </c>
      <c r="J15" s="19"/>
      <c r="K15" s="78">
        <v>0</v>
      </c>
      <c r="L15" s="19"/>
      <c r="M15" s="78">
        <v>0</v>
      </c>
      <c r="N15" s="19"/>
      <c r="O15" s="76">
        <v>0</v>
      </c>
      <c r="P15" s="19"/>
      <c r="Q15" s="76" t="s">
        <v>6</v>
      </c>
      <c r="R15" s="19"/>
    </row>
  </sheetData>
  <mergeCells count="56">
    <mergeCell ref="A2:B2"/>
    <mergeCell ref="A3:B3"/>
    <mergeCell ref="A4:B4"/>
    <mergeCell ref="A5:B5"/>
    <mergeCell ref="A6:R6"/>
    <mergeCell ref="A7:R7"/>
    <mergeCell ref="A8:R8"/>
    <mergeCell ref="A9:F9"/>
    <mergeCell ref="G9:H9"/>
    <mergeCell ref="I9:J9"/>
    <mergeCell ref="K9:L9"/>
    <mergeCell ref="M9:N9"/>
    <mergeCell ref="O9:P9"/>
    <mergeCell ref="Q9:R9"/>
    <mergeCell ref="O10:P10"/>
    <mergeCell ref="Q10:R10"/>
    <mergeCell ref="A11:F11"/>
    <mergeCell ref="G11:H11"/>
    <mergeCell ref="I11:J11"/>
    <mergeCell ref="K11:L11"/>
    <mergeCell ref="M11:N11"/>
    <mergeCell ref="O11:P11"/>
    <mergeCell ref="Q11:R11"/>
    <mergeCell ref="A10:F10"/>
    <mergeCell ref="G10:H10"/>
    <mergeCell ref="I10:J10"/>
    <mergeCell ref="K10:L10"/>
    <mergeCell ref="M10:N10"/>
    <mergeCell ref="O12:P12"/>
    <mergeCell ref="Q12:R12"/>
    <mergeCell ref="A13:F13"/>
    <mergeCell ref="G13:H13"/>
    <mergeCell ref="I13:J13"/>
    <mergeCell ref="K13:L13"/>
    <mergeCell ref="M13:N13"/>
    <mergeCell ref="O13:P13"/>
    <mergeCell ref="Q13:R13"/>
    <mergeCell ref="A12:F12"/>
    <mergeCell ref="G12:H12"/>
    <mergeCell ref="I12:J12"/>
    <mergeCell ref="K12:L12"/>
    <mergeCell ref="M12:N12"/>
    <mergeCell ref="O14:P14"/>
    <mergeCell ref="Q14:R14"/>
    <mergeCell ref="A15:F15"/>
    <mergeCell ref="G15:H15"/>
    <mergeCell ref="I15:J15"/>
    <mergeCell ref="K15:L15"/>
    <mergeCell ref="M15:N15"/>
    <mergeCell ref="O15:P15"/>
    <mergeCell ref="Q15:R15"/>
    <mergeCell ref="A14:F14"/>
    <mergeCell ref="G14:H14"/>
    <mergeCell ref="I14:J14"/>
    <mergeCell ref="K14:L14"/>
    <mergeCell ref="M14:N14"/>
  </mergeCells>
  <pageMargins left="0.7" right="0.7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4"/>
  <sheetViews>
    <sheetView view="pageBreakPreview" zoomScaleNormal="100" zoomScaleSheetLayoutView="100" workbookViewId="0">
      <selection sqref="A1:D5"/>
    </sheetView>
  </sheetViews>
  <sheetFormatPr defaultRowHeight="15" x14ac:dyDescent="0.25"/>
  <sheetData>
    <row r="1" spans="1:24" x14ac:dyDescent="0.25">
      <c r="A1" s="14" t="s">
        <v>0</v>
      </c>
      <c r="B1" s="14"/>
      <c r="C1" s="1"/>
      <c r="D1" s="2"/>
    </row>
    <row r="2" spans="1:24" x14ac:dyDescent="0.25">
      <c r="A2" s="19" t="s">
        <v>1</v>
      </c>
      <c r="B2" s="19"/>
      <c r="C2" s="1"/>
      <c r="D2" s="3"/>
    </row>
    <row r="3" spans="1:24" x14ac:dyDescent="0.25">
      <c r="A3" s="19" t="s">
        <v>2</v>
      </c>
      <c r="B3" s="19"/>
      <c r="C3" s="13"/>
      <c r="D3" s="13"/>
    </row>
    <row r="4" spans="1:24" x14ac:dyDescent="0.25">
      <c r="A4" s="19" t="s">
        <v>3</v>
      </c>
      <c r="B4" s="19"/>
      <c r="C4" s="13"/>
      <c r="D4" s="13"/>
    </row>
    <row r="5" spans="1:24" x14ac:dyDescent="0.25">
      <c r="A5" s="19" t="s">
        <v>4</v>
      </c>
      <c r="B5" s="19"/>
      <c r="C5" s="13"/>
      <c r="D5" s="13"/>
    </row>
    <row r="6" spans="1:24" s="8" customFormat="1" ht="18.75" x14ac:dyDescent="0.3">
      <c r="A6" s="96" t="s">
        <v>141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</row>
    <row r="7" spans="1:24" x14ac:dyDescent="0.25">
      <c r="A7" s="27" t="s">
        <v>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x14ac:dyDescent="0.25">
      <c r="A8" s="27" t="s">
        <v>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x14ac:dyDescent="0.25">
      <c r="A9" s="95" t="s">
        <v>142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95" t="s">
        <v>143</v>
      </c>
      <c r="N9" s="19"/>
      <c r="O9" s="95" t="s">
        <v>131</v>
      </c>
      <c r="P9" s="19"/>
      <c r="Q9" s="95" t="s">
        <v>132</v>
      </c>
      <c r="R9" s="19"/>
      <c r="S9" s="95" t="s">
        <v>133</v>
      </c>
      <c r="T9" s="19"/>
      <c r="U9" s="95" t="s">
        <v>134</v>
      </c>
      <c r="V9" s="19"/>
      <c r="W9" s="95" t="s">
        <v>135</v>
      </c>
      <c r="X9" s="19"/>
    </row>
    <row r="10" spans="1:24" x14ac:dyDescent="0.25">
      <c r="A10" s="94" t="s">
        <v>144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94" t="s">
        <v>15</v>
      </c>
      <c r="N10" s="19"/>
      <c r="O10" s="94" t="s">
        <v>16</v>
      </c>
      <c r="P10" s="19"/>
      <c r="Q10" s="94" t="s">
        <v>17</v>
      </c>
      <c r="R10" s="19"/>
      <c r="S10" s="94" t="s">
        <v>18</v>
      </c>
      <c r="T10" s="19"/>
      <c r="U10" s="94" t="s">
        <v>19</v>
      </c>
      <c r="V10" s="19"/>
      <c r="W10" s="94" t="s">
        <v>20</v>
      </c>
      <c r="X10" s="19"/>
    </row>
    <row r="11" spans="1:24" x14ac:dyDescent="0.25">
      <c r="A11" s="89" t="s">
        <v>145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90" t="s">
        <v>6</v>
      </c>
      <c r="N11" s="19"/>
      <c r="O11" s="90">
        <v>0</v>
      </c>
      <c r="P11" s="19"/>
      <c r="Q11" s="90">
        <v>20806</v>
      </c>
      <c r="R11" s="19"/>
      <c r="S11" s="90" t="s">
        <v>6</v>
      </c>
      <c r="T11" s="19"/>
      <c r="U11" s="88" t="s">
        <v>6</v>
      </c>
      <c r="V11" s="19"/>
      <c r="W11" s="88" t="s">
        <v>6</v>
      </c>
      <c r="X11" s="19"/>
    </row>
    <row r="12" spans="1:24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x14ac:dyDescent="0.25">
      <c r="A13" s="91" t="s">
        <v>146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92" t="s">
        <v>6</v>
      </c>
      <c r="N13" s="19"/>
      <c r="O13" s="92">
        <v>0</v>
      </c>
      <c r="P13" s="19"/>
      <c r="Q13" s="92">
        <v>20806</v>
      </c>
      <c r="R13" s="19"/>
      <c r="S13" s="92" t="s">
        <v>6</v>
      </c>
      <c r="T13" s="19"/>
      <c r="U13" s="93" t="s">
        <v>6</v>
      </c>
      <c r="V13" s="19"/>
      <c r="W13" s="93" t="s">
        <v>6</v>
      </c>
      <c r="X13" s="19"/>
    </row>
    <row r="14" spans="1:24" x14ac:dyDescent="0.25">
      <c r="A14" s="89" t="s">
        <v>147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90" t="s">
        <v>6</v>
      </c>
      <c r="N14" s="19"/>
      <c r="O14" s="90">
        <v>0</v>
      </c>
      <c r="P14" s="19"/>
      <c r="Q14" s="90">
        <v>20806</v>
      </c>
      <c r="R14" s="19"/>
      <c r="S14" s="90" t="s">
        <v>6</v>
      </c>
      <c r="T14" s="19"/>
      <c r="U14" s="88" t="s">
        <v>6</v>
      </c>
      <c r="V14" s="19"/>
      <c r="W14" s="88" t="s">
        <v>6</v>
      </c>
      <c r="X14" s="19"/>
    </row>
  </sheetData>
  <mergeCells count="49">
    <mergeCell ref="A2:B2"/>
    <mergeCell ref="A3:B3"/>
    <mergeCell ref="A4:B4"/>
    <mergeCell ref="A5:B5"/>
    <mergeCell ref="A6:X6"/>
    <mergeCell ref="A7:X7"/>
    <mergeCell ref="A8:X8"/>
    <mergeCell ref="A9:L9"/>
    <mergeCell ref="M9:N9"/>
    <mergeCell ref="O9:P9"/>
    <mergeCell ref="Q9:R9"/>
    <mergeCell ref="S9:T9"/>
    <mergeCell ref="U9:V9"/>
    <mergeCell ref="W9:X9"/>
    <mergeCell ref="U10:V10"/>
    <mergeCell ref="W10:X10"/>
    <mergeCell ref="A11:L11"/>
    <mergeCell ref="M11:N11"/>
    <mergeCell ref="O11:P11"/>
    <mergeCell ref="Q11:R11"/>
    <mergeCell ref="S11:T11"/>
    <mergeCell ref="U11:V11"/>
    <mergeCell ref="W11:X11"/>
    <mergeCell ref="A10:L10"/>
    <mergeCell ref="M10:N10"/>
    <mergeCell ref="O10:P10"/>
    <mergeCell ref="Q10:R10"/>
    <mergeCell ref="S10:T10"/>
    <mergeCell ref="U12:V12"/>
    <mergeCell ref="W12:X12"/>
    <mergeCell ref="A13:L13"/>
    <mergeCell ref="M13:N13"/>
    <mergeCell ref="O13:P13"/>
    <mergeCell ref="Q13:R13"/>
    <mergeCell ref="S13:T13"/>
    <mergeCell ref="U13:V13"/>
    <mergeCell ref="W13:X13"/>
    <mergeCell ref="A12:L12"/>
    <mergeCell ref="M12:N12"/>
    <mergeCell ref="O12:P12"/>
    <mergeCell ref="Q12:R12"/>
    <mergeCell ref="S12:T12"/>
    <mergeCell ref="U14:V14"/>
    <mergeCell ref="W14:X14"/>
    <mergeCell ref="A14:L14"/>
    <mergeCell ref="M14:N14"/>
    <mergeCell ref="O14:P14"/>
    <mergeCell ref="Q14:R14"/>
    <mergeCell ref="S14:T14"/>
  </mergeCells>
  <pageMargins left="0.7" right="0.7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6"/>
  <sheetViews>
    <sheetView view="pageBreakPreview" zoomScaleNormal="100" zoomScaleSheetLayoutView="100" workbookViewId="0">
      <selection activeCell="M9" sqref="M9:N13"/>
    </sheetView>
  </sheetViews>
  <sheetFormatPr defaultRowHeight="15" x14ac:dyDescent="0.25"/>
  <sheetData>
    <row r="1" spans="1:24" x14ac:dyDescent="0.25">
      <c r="A1" s="14" t="s">
        <v>0</v>
      </c>
      <c r="B1" s="14"/>
      <c r="C1" s="1"/>
      <c r="D1" s="2"/>
    </row>
    <row r="2" spans="1:24" x14ac:dyDescent="0.25">
      <c r="A2" s="19" t="s">
        <v>1</v>
      </c>
      <c r="B2" s="19"/>
      <c r="C2" s="1"/>
      <c r="D2" s="3"/>
    </row>
    <row r="3" spans="1:24" x14ac:dyDescent="0.25">
      <c r="A3" s="19" t="s">
        <v>2</v>
      </c>
      <c r="B3" s="19"/>
      <c r="C3" s="13"/>
      <c r="D3" s="13"/>
    </row>
    <row r="4" spans="1:24" x14ac:dyDescent="0.25">
      <c r="A4" s="19" t="s">
        <v>3</v>
      </c>
      <c r="B4" s="19"/>
      <c r="C4" s="13"/>
      <c r="D4" s="13"/>
    </row>
    <row r="5" spans="1:24" x14ac:dyDescent="0.25">
      <c r="A5" s="19" t="s">
        <v>4</v>
      </c>
      <c r="B5" s="19"/>
      <c r="C5" s="13"/>
      <c r="D5" s="13"/>
    </row>
    <row r="6" spans="1:24" s="9" customFormat="1" ht="18.75" x14ac:dyDescent="0.3">
      <c r="A6" s="108" t="s">
        <v>148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</row>
    <row r="7" spans="1:24" x14ac:dyDescent="0.25">
      <c r="A7" s="27" t="s">
        <v>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4" x14ac:dyDescent="0.25">
      <c r="A8" s="27" t="s">
        <v>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4" x14ac:dyDescent="0.25">
      <c r="A9" s="107" t="s">
        <v>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07" t="s">
        <v>8</v>
      </c>
      <c r="N9" s="19"/>
      <c r="O9" s="107" t="s">
        <v>9</v>
      </c>
      <c r="P9" s="19"/>
      <c r="Q9" s="107" t="s">
        <v>10</v>
      </c>
      <c r="R9" s="19"/>
      <c r="S9" s="107" t="s">
        <v>11</v>
      </c>
      <c r="T9" s="19"/>
      <c r="U9" s="107" t="s">
        <v>12</v>
      </c>
      <c r="V9" s="19"/>
      <c r="W9" s="107" t="s">
        <v>13</v>
      </c>
      <c r="X9" s="19"/>
    </row>
    <row r="10" spans="1:24" x14ac:dyDescent="0.25">
      <c r="A10" s="107" t="s">
        <v>144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07" t="s">
        <v>15</v>
      </c>
      <c r="N10" s="19"/>
      <c r="O10" s="107" t="s">
        <v>16</v>
      </c>
      <c r="P10" s="19"/>
      <c r="Q10" s="107" t="s">
        <v>17</v>
      </c>
      <c r="R10" s="19"/>
      <c r="S10" s="107" t="s">
        <v>18</v>
      </c>
      <c r="T10" s="19"/>
      <c r="U10" s="107" t="s">
        <v>19</v>
      </c>
      <c r="V10" s="19"/>
      <c r="W10" s="107" t="s">
        <v>20</v>
      </c>
      <c r="X10" s="19"/>
    </row>
    <row r="11" spans="1:24" x14ac:dyDescent="0.25">
      <c r="A11" s="105" t="s">
        <v>147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06" t="s">
        <v>6</v>
      </c>
      <c r="N11" s="19"/>
      <c r="O11" s="106">
        <v>0</v>
      </c>
      <c r="P11" s="19"/>
      <c r="Q11" s="106">
        <v>20806</v>
      </c>
      <c r="R11" s="19"/>
      <c r="S11" s="106" t="s">
        <v>6</v>
      </c>
      <c r="T11" s="19"/>
      <c r="U11" s="101" t="s">
        <v>6</v>
      </c>
      <c r="V11" s="19"/>
      <c r="W11" s="101" t="s">
        <v>6</v>
      </c>
      <c r="X11" s="19"/>
    </row>
    <row r="12" spans="1:24" x14ac:dyDescent="0.25">
      <c r="A12" s="102" t="s">
        <v>149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03" t="s">
        <v>6</v>
      </c>
      <c r="N12" s="19"/>
      <c r="O12" s="103">
        <v>0</v>
      </c>
      <c r="P12" s="19"/>
      <c r="Q12" s="103">
        <v>20806</v>
      </c>
      <c r="R12" s="19"/>
      <c r="S12" s="103" t="s">
        <v>6</v>
      </c>
      <c r="T12" s="19"/>
      <c r="U12" s="104" t="s">
        <v>6</v>
      </c>
      <c r="V12" s="19"/>
      <c r="W12" s="104" t="s">
        <v>6</v>
      </c>
      <c r="X12" s="19"/>
    </row>
    <row r="13" spans="1:24" x14ac:dyDescent="0.25">
      <c r="A13" s="99" t="s">
        <v>150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00" t="s">
        <v>6</v>
      </c>
      <c r="N13" s="19"/>
      <c r="O13" s="100">
        <v>0</v>
      </c>
      <c r="P13" s="19"/>
      <c r="Q13" s="100">
        <v>10399</v>
      </c>
      <c r="R13" s="19"/>
      <c r="S13" s="100" t="s">
        <v>6</v>
      </c>
      <c r="T13" s="19"/>
      <c r="U13" s="98" t="s">
        <v>6</v>
      </c>
      <c r="V13" s="19"/>
      <c r="W13" s="98" t="s">
        <v>6</v>
      </c>
      <c r="X13" s="19"/>
    </row>
    <row r="14" spans="1:24" x14ac:dyDescent="0.25">
      <c r="A14" s="99" t="s">
        <v>151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00" t="s">
        <v>6</v>
      </c>
      <c r="N14" s="19"/>
      <c r="O14" s="100">
        <v>0</v>
      </c>
      <c r="P14" s="19"/>
      <c r="Q14" s="100">
        <v>2179</v>
      </c>
      <c r="R14" s="19"/>
      <c r="S14" s="100" t="s">
        <v>6</v>
      </c>
      <c r="T14" s="19"/>
      <c r="U14" s="98" t="s">
        <v>6</v>
      </c>
      <c r="V14" s="19"/>
      <c r="W14" s="98" t="s">
        <v>6</v>
      </c>
      <c r="X14" s="19"/>
    </row>
    <row r="15" spans="1:24" x14ac:dyDescent="0.25">
      <c r="A15" s="99" t="s">
        <v>152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00" t="s">
        <v>6</v>
      </c>
      <c r="N15" s="19"/>
      <c r="O15" s="100">
        <v>0</v>
      </c>
      <c r="P15" s="19"/>
      <c r="Q15" s="100">
        <v>6621</v>
      </c>
      <c r="R15" s="19"/>
      <c r="S15" s="100" t="s">
        <v>6</v>
      </c>
      <c r="T15" s="19"/>
      <c r="U15" s="98" t="s">
        <v>6</v>
      </c>
      <c r="V15" s="19"/>
      <c r="W15" s="98" t="s">
        <v>6</v>
      </c>
      <c r="X15" s="19"/>
    </row>
    <row r="16" spans="1:24" x14ac:dyDescent="0.25">
      <c r="A16" s="99" t="s">
        <v>153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00" t="s">
        <v>6</v>
      </c>
      <c r="N16" s="19"/>
      <c r="O16" s="100">
        <v>0</v>
      </c>
      <c r="P16" s="19"/>
      <c r="Q16" s="100">
        <v>1607</v>
      </c>
      <c r="R16" s="19"/>
      <c r="S16" s="100" t="s">
        <v>6</v>
      </c>
      <c r="T16" s="19"/>
      <c r="U16" s="98" t="s">
        <v>6</v>
      </c>
      <c r="V16" s="19"/>
      <c r="W16" s="98" t="s">
        <v>6</v>
      </c>
      <c r="X16" s="19"/>
    </row>
  </sheetData>
  <mergeCells count="63">
    <mergeCell ref="A2:B2"/>
    <mergeCell ref="A3:B3"/>
    <mergeCell ref="A4:B4"/>
    <mergeCell ref="A5:B5"/>
    <mergeCell ref="A6:U6"/>
    <mergeCell ref="A7:U7"/>
    <mergeCell ref="A8:U8"/>
    <mergeCell ref="A9:L9"/>
    <mergeCell ref="M9:N9"/>
    <mergeCell ref="O9:P9"/>
    <mergeCell ref="Q9:R9"/>
    <mergeCell ref="S9:T9"/>
    <mergeCell ref="U9:V9"/>
    <mergeCell ref="W9:X9"/>
    <mergeCell ref="A10:L10"/>
    <mergeCell ref="M10:N10"/>
    <mergeCell ref="O10:P10"/>
    <mergeCell ref="Q10:R10"/>
    <mergeCell ref="S10:T10"/>
    <mergeCell ref="U10:V10"/>
    <mergeCell ref="W10:X10"/>
    <mergeCell ref="U11:V11"/>
    <mergeCell ref="W11:X11"/>
    <mergeCell ref="A12:L12"/>
    <mergeCell ref="M12:N12"/>
    <mergeCell ref="O12:P12"/>
    <mergeCell ref="Q12:R12"/>
    <mergeCell ref="S12:T12"/>
    <mergeCell ref="U12:V12"/>
    <mergeCell ref="W12:X12"/>
    <mergeCell ref="A11:L11"/>
    <mergeCell ref="M11:N11"/>
    <mergeCell ref="O11:P11"/>
    <mergeCell ref="Q11:R11"/>
    <mergeCell ref="S11:T11"/>
    <mergeCell ref="U13:V13"/>
    <mergeCell ref="W13:X13"/>
    <mergeCell ref="A14:L14"/>
    <mergeCell ref="M14:N14"/>
    <mergeCell ref="O14:P14"/>
    <mergeCell ref="Q14:R14"/>
    <mergeCell ref="S14:T14"/>
    <mergeCell ref="U14:V14"/>
    <mergeCell ref="W14:X14"/>
    <mergeCell ref="A13:L13"/>
    <mergeCell ref="M13:N13"/>
    <mergeCell ref="O13:P13"/>
    <mergeCell ref="Q13:R13"/>
    <mergeCell ref="S13:T13"/>
    <mergeCell ref="U15:V15"/>
    <mergeCell ref="W15:X15"/>
    <mergeCell ref="A16:L16"/>
    <mergeCell ref="M16:N16"/>
    <mergeCell ref="O16:P16"/>
    <mergeCell ref="Q16:R16"/>
    <mergeCell ref="S16:T16"/>
    <mergeCell ref="U16:V16"/>
    <mergeCell ref="W16:X16"/>
    <mergeCell ref="A15:L15"/>
    <mergeCell ref="M15:N15"/>
    <mergeCell ref="O15:P15"/>
    <mergeCell ref="Q15:R15"/>
    <mergeCell ref="S15:T15"/>
  </mergeCells>
  <pageMargins left="0.7" right="0.7" top="0.75" bottom="0.75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3"/>
  <sheetViews>
    <sheetView view="pageBreakPreview" zoomScaleNormal="100" zoomScaleSheetLayoutView="100" workbookViewId="0">
      <selection activeCell="A6" sqref="A6:W13"/>
    </sheetView>
  </sheetViews>
  <sheetFormatPr defaultRowHeight="15" x14ac:dyDescent="0.25"/>
  <cols>
    <col min="9" max="9" width="2.5703125" customWidth="1"/>
    <col min="11" max="11" width="2.85546875" customWidth="1"/>
    <col min="12" max="12" width="4.85546875" customWidth="1"/>
    <col min="13" max="13" width="3.85546875" customWidth="1"/>
    <col min="14" max="14" width="2.140625" customWidth="1"/>
    <col min="15" max="15" width="2.7109375" customWidth="1"/>
  </cols>
  <sheetData>
    <row r="1" spans="1:23" x14ac:dyDescent="0.25">
      <c r="A1" s="14" t="s">
        <v>0</v>
      </c>
      <c r="B1" s="14"/>
      <c r="C1" s="1"/>
      <c r="D1" s="2"/>
    </row>
    <row r="2" spans="1:23" x14ac:dyDescent="0.25">
      <c r="A2" s="19" t="s">
        <v>1</v>
      </c>
      <c r="B2" s="19"/>
      <c r="C2" s="1"/>
      <c r="D2" s="3"/>
    </row>
    <row r="3" spans="1:23" x14ac:dyDescent="0.25">
      <c r="A3" s="19" t="s">
        <v>2</v>
      </c>
      <c r="B3" s="19"/>
      <c r="C3" s="13"/>
      <c r="D3" s="13"/>
    </row>
    <row r="4" spans="1:23" x14ac:dyDescent="0.25">
      <c r="A4" s="19" t="s">
        <v>3</v>
      </c>
      <c r="B4" s="19"/>
      <c r="C4" s="13"/>
      <c r="D4" s="13"/>
    </row>
    <row r="5" spans="1:23" x14ac:dyDescent="0.25">
      <c r="A5" s="19" t="s">
        <v>4</v>
      </c>
      <c r="B5" s="19"/>
      <c r="C5" s="13"/>
      <c r="D5" s="13"/>
    </row>
    <row r="6" spans="1:23" s="10" customFormat="1" ht="18.75" x14ac:dyDescent="0.3">
      <c r="A6" s="123" t="s">
        <v>154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</row>
    <row r="7" spans="1:23" x14ac:dyDescent="0.25">
      <c r="A7" s="27" t="s">
        <v>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x14ac:dyDescent="0.25">
      <c r="A8" s="27" t="s">
        <v>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3" x14ac:dyDescent="0.25">
      <c r="A9" s="118" t="s">
        <v>155</v>
      </c>
      <c r="B9" s="19"/>
      <c r="C9" s="19"/>
      <c r="D9" s="19"/>
      <c r="E9" s="19"/>
      <c r="F9" s="118" t="s">
        <v>156</v>
      </c>
      <c r="G9" s="19"/>
      <c r="H9" s="19"/>
      <c r="I9" s="19"/>
      <c r="J9" s="19"/>
      <c r="K9" s="19"/>
      <c r="L9" s="19"/>
      <c r="M9" s="19"/>
      <c r="N9" s="19"/>
      <c r="O9" s="19"/>
      <c r="P9" s="118" t="s">
        <v>131</v>
      </c>
      <c r="Q9" s="19"/>
      <c r="R9" s="118" t="s">
        <v>132</v>
      </c>
      <c r="S9" s="19"/>
      <c r="T9" s="118" t="s">
        <v>133</v>
      </c>
      <c r="U9" s="19"/>
      <c r="V9" s="118" t="s">
        <v>157</v>
      </c>
      <c r="W9" s="19"/>
    </row>
    <row r="10" spans="1:23" x14ac:dyDescent="0.25">
      <c r="A10" s="118" t="s">
        <v>6</v>
      </c>
      <c r="B10" s="19"/>
      <c r="C10" s="19"/>
      <c r="D10" s="19"/>
      <c r="E10" s="19"/>
      <c r="F10" s="118" t="s">
        <v>6</v>
      </c>
      <c r="G10" s="19"/>
      <c r="H10" s="19"/>
      <c r="I10" s="19"/>
      <c r="J10" s="19"/>
      <c r="K10" s="19"/>
      <c r="L10" s="19"/>
      <c r="M10" s="19"/>
      <c r="N10" s="19"/>
      <c r="O10" s="19"/>
      <c r="P10" s="118" t="s">
        <v>15</v>
      </c>
      <c r="Q10" s="19"/>
      <c r="R10" s="118" t="s">
        <v>16</v>
      </c>
      <c r="S10" s="19"/>
      <c r="T10" s="118" t="s">
        <v>17</v>
      </c>
      <c r="U10" s="19"/>
      <c r="V10" s="118" t="s">
        <v>18</v>
      </c>
      <c r="W10" s="19"/>
    </row>
    <row r="11" spans="1:23" x14ac:dyDescent="0.25">
      <c r="A11" s="119" t="s">
        <v>6</v>
      </c>
      <c r="B11" s="19"/>
      <c r="C11" s="19"/>
      <c r="D11" s="19"/>
      <c r="E11" s="19"/>
      <c r="F11" s="120" t="s">
        <v>158</v>
      </c>
      <c r="G11" s="19"/>
      <c r="H11" s="19"/>
      <c r="I11" s="19"/>
      <c r="J11" s="19"/>
      <c r="K11" s="19"/>
      <c r="L11" s="19"/>
      <c r="M11" s="19"/>
      <c r="N11" s="19"/>
      <c r="O11" s="19"/>
      <c r="P11" s="121">
        <v>1197914</v>
      </c>
      <c r="Q11" s="19"/>
      <c r="R11" s="121">
        <v>1293289</v>
      </c>
      <c r="S11" s="19"/>
      <c r="T11" s="121">
        <v>696638.12</v>
      </c>
      <c r="U11" s="19"/>
      <c r="V11" s="122">
        <v>53.87</v>
      </c>
      <c r="W11" s="19"/>
    </row>
    <row r="12" spans="1:23" x14ac:dyDescent="0.25">
      <c r="A12" s="116" t="s">
        <v>159</v>
      </c>
      <c r="B12" s="19"/>
      <c r="C12" s="19"/>
      <c r="D12" s="116" t="s">
        <v>160</v>
      </c>
      <c r="E12" s="19"/>
      <c r="F12" s="117" t="s">
        <v>161</v>
      </c>
      <c r="G12" s="19"/>
      <c r="H12" s="19"/>
      <c r="I12" s="19"/>
      <c r="J12" s="19"/>
      <c r="K12" s="19"/>
      <c r="L12" s="19"/>
      <c r="M12" s="19"/>
      <c r="N12" s="19"/>
      <c r="O12" s="19"/>
      <c r="P12" s="110">
        <v>1197914</v>
      </c>
      <c r="Q12" s="19"/>
      <c r="R12" s="110">
        <v>1293289</v>
      </c>
      <c r="S12" s="19"/>
      <c r="T12" s="110">
        <v>696638.12</v>
      </c>
      <c r="U12" s="19"/>
      <c r="V12" s="111">
        <v>53.87</v>
      </c>
      <c r="W12" s="19"/>
    </row>
    <row r="13" spans="1:23" x14ac:dyDescent="0.25">
      <c r="A13" s="112" t="s">
        <v>162</v>
      </c>
      <c r="B13" s="19"/>
      <c r="C13" s="19"/>
      <c r="D13" s="112" t="s">
        <v>163</v>
      </c>
      <c r="E13" s="19"/>
      <c r="F13" s="113" t="s">
        <v>164</v>
      </c>
      <c r="G13" s="19"/>
      <c r="H13" s="19"/>
      <c r="I13" s="19"/>
      <c r="J13" s="19"/>
      <c r="K13" s="19"/>
      <c r="L13" s="19"/>
      <c r="M13" s="19"/>
      <c r="N13" s="19"/>
      <c r="O13" s="19"/>
      <c r="P13" s="114">
        <v>1197914</v>
      </c>
      <c r="Q13" s="19"/>
      <c r="R13" s="114">
        <v>1293289</v>
      </c>
      <c r="S13" s="19"/>
      <c r="T13" s="114">
        <v>696638.12</v>
      </c>
      <c r="U13" s="19"/>
      <c r="V13" s="115">
        <v>53.87</v>
      </c>
      <c r="W13" s="19"/>
    </row>
  </sheetData>
  <mergeCells count="39">
    <mergeCell ref="A2:B2"/>
    <mergeCell ref="A3:B3"/>
    <mergeCell ref="A4:B4"/>
    <mergeCell ref="A5:B5"/>
    <mergeCell ref="A6:W6"/>
    <mergeCell ref="A7:W7"/>
    <mergeCell ref="A8:W8"/>
    <mergeCell ref="A9:E9"/>
    <mergeCell ref="F9:O9"/>
    <mergeCell ref="P9:Q9"/>
    <mergeCell ref="R9:S9"/>
    <mergeCell ref="T9:U9"/>
    <mergeCell ref="V9:W9"/>
    <mergeCell ref="V10:W10"/>
    <mergeCell ref="A11:E11"/>
    <mergeCell ref="F11:O11"/>
    <mergeCell ref="P11:Q11"/>
    <mergeCell ref="R11:S11"/>
    <mergeCell ref="T11:U11"/>
    <mergeCell ref="V11:W11"/>
    <mergeCell ref="A10:E10"/>
    <mergeCell ref="F10:O10"/>
    <mergeCell ref="P10:Q10"/>
    <mergeCell ref="R10:S10"/>
    <mergeCell ref="T10:U10"/>
    <mergeCell ref="T12:U12"/>
    <mergeCell ref="V12:W12"/>
    <mergeCell ref="A13:C13"/>
    <mergeCell ref="D13:E13"/>
    <mergeCell ref="F13:O13"/>
    <mergeCell ref="P13:Q13"/>
    <mergeCell ref="R13:S13"/>
    <mergeCell ref="T13:U13"/>
    <mergeCell ref="V13:W13"/>
    <mergeCell ref="A12:C12"/>
    <mergeCell ref="D12:E12"/>
    <mergeCell ref="F12:O12"/>
    <mergeCell ref="P12:Q12"/>
    <mergeCell ref="R12:S12"/>
  </mergeCells>
  <pageMargins left="0.7" right="0.7" top="0.75" bottom="0.75" header="0.3" footer="0.3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437"/>
  <sheetViews>
    <sheetView tabSelected="1" view="pageBreakPreview" topLeftCell="A402" zoomScaleNormal="100" zoomScaleSheetLayoutView="100" workbookViewId="0">
      <selection activeCell="M434" sqref="M434:N434"/>
    </sheetView>
  </sheetViews>
  <sheetFormatPr defaultRowHeight="15" x14ac:dyDescent="0.25"/>
  <sheetData>
    <row r="1" spans="1:18" hidden="1" x14ac:dyDescent="0.25">
      <c r="A1" s="14" t="s">
        <v>0</v>
      </c>
      <c r="B1" s="14"/>
      <c r="C1" s="1"/>
      <c r="D1" s="2"/>
    </row>
    <row r="2" spans="1:18" hidden="1" x14ac:dyDescent="0.25">
      <c r="A2" s="19" t="s">
        <v>1</v>
      </c>
      <c r="B2" s="19"/>
      <c r="C2" s="1"/>
      <c r="D2" s="3"/>
    </row>
    <row r="3" spans="1:18" hidden="1" x14ac:dyDescent="0.25">
      <c r="A3" s="19" t="s">
        <v>2</v>
      </c>
      <c r="B3" s="19"/>
    </row>
    <row r="4" spans="1:18" hidden="1" x14ac:dyDescent="0.25">
      <c r="A4" s="19" t="s">
        <v>3</v>
      </c>
      <c r="B4" s="19"/>
    </row>
    <row r="5" spans="1:18" hidden="1" x14ac:dyDescent="0.25">
      <c r="A5" s="19" t="s">
        <v>4</v>
      </c>
      <c r="B5" s="19"/>
    </row>
    <row r="6" spans="1:18" s="11" customFormat="1" ht="18.75" x14ac:dyDescent="0.3">
      <c r="A6" s="147" t="s">
        <v>165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</row>
    <row r="7" spans="1:18" x14ac:dyDescent="0.25">
      <c r="A7" s="27" t="s">
        <v>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ht="6.75" customHeight="1" x14ac:dyDescent="0.25">
      <c r="A8" s="27" t="s">
        <v>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x14ac:dyDescent="0.25">
      <c r="A9" s="144" t="s">
        <v>6</v>
      </c>
      <c r="B9" s="19"/>
      <c r="C9" s="145" t="s">
        <v>166</v>
      </c>
      <c r="D9" s="146"/>
      <c r="E9" s="146"/>
      <c r="F9" s="146"/>
      <c r="G9" s="146"/>
      <c r="H9" s="146"/>
      <c r="I9" s="146"/>
      <c r="J9" s="146"/>
      <c r="K9" s="143" t="s">
        <v>6</v>
      </c>
      <c r="L9" s="19"/>
      <c r="M9" s="143" t="s">
        <v>6</v>
      </c>
      <c r="N9" s="19"/>
      <c r="O9" s="143" t="s">
        <v>6</v>
      </c>
      <c r="P9" s="19"/>
      <c r="Q9" s="143" t="s">
        <v>6</v>
      </c>
      <c r="R9" s="19"/>
    </row>
    <row r="10" spans="1:18" x14ac:dyDescent="0.25">
      <c r="A10" s="144" t="s">
        <v>6</v>
      </c>
      <c r="B10" s="19"/>
      <c r="C10" s="145" t="s">
        <v>167</v>
      </c>
      <c r="D10" s="146"/>
      <c r="E10" s="146"/>
      <c r="F10" s="146"/>
      <c r="G10" s="146"/>
      <c r="H10" s="146"/>
      <c r="I10" s="146"/>
      <c r="J10" s="146"/>
      <c r="K10" s="143" t="s">
        <v>6</v>
      </c>
      <c r="L10" s="19"/>
      <c r="M10" s="143" t="s">
        <v>6</v>
      </c>
      <c r="N10" s="19"/>
      <c r="O10" s="143" t="s">
        <v>6</v>
      </c>
      <c r="P10" s="19"/>
      <c r="Q10" s="143" t="s">
        <v>6</v>
      </c>
      <c r="R10" s="19"/>
    </row>
    <row r="11" spans="1:18" x14ac:dyDescent="0.25">
      <c r="A11" s="144" t="s">
        <v>168</v>
      </c>
      <c r="B11" s="19"/>
      <c r="C11" s="144" t="s">
        <v>169</v>
      </c>
      <c r="D11" s="19"/>
      <c r="E11" s="143" t="s">
        <v>170</v>
      </c>
      <c r="F11" s="19"/>
      <c r="G11" s="19"/>
      <c r="H11" s="19"/>
      <c r="I11" s="19"/>
      <c r="J11" s="19"/>
      <c r="K11" s="143" t="s">
        <v>131</v>
      </c>
      <c r="L11" s="19"/>
      <c r="M11" s="143" t="s">
        <v>132</v>
      </c>
      <c r="N11" s="19"/>
      <c r="O11" s="143" t="s">
        <v>133</v>
      </c>
      <c r="P11" s="19"/>
      <c r="Q11" s="143" t="s">
        <v>157</v>
      </c>
      <c r="R11" s="19"/>
    </row>
    <row r="12" spans="1:18" ht="9.75" customHeight="1" x14ac:dyDescent="0.25">
      <c r="A12" s="143" t="s">
        <v>6</v>
      </c>
      <c r="B12" s="19"/>
      <c r="C12" s="19"/>
      <c r="D12" s="19"/>
      <c r="E12" s="19"/>
      <c r="F12" s="19"/>
      <c r="G12" s="19"/>
      <c r="H12" s="19"/>
      <c r="I12" s="19"/>
      <c r="J12" s="19"/>
      <c r="K12" s="143" t="s">
        <v>15</v>
      </c>
      <c r="L12" s="19"/>
      <c r="M12" s="143" t="s">
        <v>16</v>
      </c>
      <c r="N12" s="19"/>
      <c r="O12" s="143" t="s">
        <v>17</v>
      </c>
      <c r="P12" s="19"/>
      <c r="Q12" s="143" t="s">
        <v>18</v>
      </c>
      <c r="R12" s="19"/>
    </row>
    <row r="13" spans="1:18" x14ac:dyDescent="0.25">
      <c r="A13" s="141" t="s">
        <v>6</v>
      </c>
      <c r="B13" s="19"/>
      <c r="C13" s="141" t="s">
        <v>158</v>
      </c>
      <c r="D13" s="19"/>
      <c r="E13" s="19"/>
      <c r="F13" s="19"/>
      <c r="G13" s="19"/>
      <c r="H13" s="19"/>
      <c r="I13" s="19"/>
      <c r="J13" s="19"/>
      <c r="K13" s="142">
        <v>1197914</v>
      </c>
      <c r="L13" s="19"/>
      <c r="M13" s="142">
        <v>1293289</v>
      </c>
      <c r="N13" s="19"/>
      <c r="O13" s="142">
        <v>696638.12</v>
      </c>
      <c r="P13" s="19"/>
      <c r="Q13" s="140">
        <v>53.87</v>
      </c>
      <c r="R13" s="19"/>
    </row>
    <row r="14" spans="1:18" x14ac:dyDescent="0.25">
      <c r="A14" s="138" t="s">
        <v>6</v>
      </c>
      <c r="B14" s="19"/>
      <c r="C14" s="138" t="s">
        <v>171</v>
      </c>
      <c r="D14" s="19"/>
      <c r="E14" s="19"/>
      <c r="F14" s="19"/>
      <c r="G14" s="19"/>
      <c r="H14" s="19"/>
      <c r="I14" s="19"/>
      <c r="J14" s="19"/>
      <c r="K14" s="139">
        <v>1197914</v>
      </c>
      <c r="L14" s="19"/>
      <c r="M14" s="139">
        <v>1293289</v>
      </c>
      <c r="N14" s="19"/>
      <c r="O14" s="139">
        <v>696638.12</v>
      </c>
      <c r="P14" s="19"/>
      <c r="Q14" s="137">
        <v>53.87</v>
      </c>
      <c r="R14" s="19"/>
    </row>
    <row r="15" spans="1:18" x14ac:dyDescent="0.25">
      <c r="A15" s="138" t="s">
        <v>6</v>
      </c>
      <c r="B15" s="19"/>
      <c r="C15" s="138" t="s">
        <v>172</v>
      </c>
      <c r="D15" s="19"/>
      <c r="E15" s="19"/>
      <c r="F15" s="19"/>
      <c r="G15" s="19"/>
      <c r="H15" s="19"/>
      <c r="I15" s="19"/>
      <c r="J15" s="19"/>
      <c r="K15" s="139">
        <v>1197914</v>
      </c>
      <c r="L15" s="19"/>
      <c r="M15" s="139">
        <v>1293289</v>
      </c>
      <c r="N15" s="19"/>
      <c r="O15" s="139">
        <v>696638.12</v>
      </c>
      <c r="P15" s="19"/>
      <c r="Q15" s="137">
        <v>53.87</v>
      </c>
      <c r="R15" s="19"/>
    </row>
    <row r="16" spans="1:18" x14ac:dyDescent="0.25">
      <c r="A16" s="128" t="s">
        <v>6</v>
      </c>
      <c r="B16" s="19"/>
      <c r="C16" s="128" t="s">
        <v>117</v>
      </c>
      <c r="D16" s="19"/>
      <c r="E16" s="19"/>
      <c r="F16" s="19"/>
      <c r="G16" s="19"/>
      <c r="H16" s="19"/>
      <c r="I16" s="19"/>
      <c r="J16" s="19"/>
      <c r="K16" s="129">
        <v>28305</v>
      </c>
      <c r="L16" s="19"/>
      <c r="M16" s="129">
        <v>32349</v>
      </c>
      <c r="N16" s="19"/>
      <c r="O16" s="129">
        <v>17767.36</v>
      </c>
      <c r="P16" s="19"/>
      <c r="Q16" s="130">
        <v>54.92</v>
      </c>
      <c r="R16" s="19"/>
    </row>
    <row r="17" spans="1:18" x14ac:dyDescent="0.25">
      <c r="A17" s="128" t="s">
        <v>6</v>
      </c>
      <c r="B17" s="19"/>
      <c r="C17" s="128" t="s">
        <v>118</v>
      </c>
      <c r="D17" s="19"/>
      <c r="E17" s="19"/>
      <c r="F17" s="19"/>
      <c r="G17" s="19"/>
      <c r="H17" s="19"/>
      <c r="I17" s="19"/>
      <c r="J17" s="19"/>
      <c r="K17" s="129">
        <v>28305</v>
      </c>
      <c r="L17" s="19"/>
      <c r="M17" s="129">
        <v>32349</v>
      </c>
      <c r="N17" s="19"/>
      <c r="O17" s="129">
        <v>17767.36</v>
      </c>
      <c r="P17" s="19"/>
      <c r="Q17" s="130">
        <v>54.92</v>
      </c>
      <c r="R17" s="19"/>
    </row>
    <row r="18" spans="1:18" x14ac:dyDescent="0.25">
      <c r="A18" s="128" t="s">
        <v>6</v>
      </c>
      <c r="B18" s="19"/>
      <c r="C18" s="128" t="s">
        <v>105</v>
      </c>
      <c r="D18" s="19"/>
      <c r="E18" s="19"/>
      <c r="F18" s="19"/>
      <c r="G18" s="19"/>
      <c r="H18" s="19"/>
      <c r="I18" s="19"/>
      <c r="J18" s="19"/>
      <c r="K18" s="129">
        <v>6769</v>
      </c>
      <c r="L18" s="19"/>
      <c r="M18" s="129">
        <v>13269</v>
      </c>
      <c r="N18" s="19"/>
      <c r="O18" s="129">
        <v>1322.88</v>
      </c>
      <c r="P18" s="19"/>
      <c r="Q18" s="130">
        <v>9.9700000000000006</v>
      </c>
      <c r="R18" s="19"/>
    </row>
    <row r="19" spans="1:18" x14ac:dyDescent="0.25">
      <c r="A19" s="128" t="s">
        <v>6</v>
      </c>
      <c r="B19" s="19"/>
      <c r="C19" s="128" t="s">
        <v>106</v>
      </c>
      <c r="D19" s="19"/>
      <c r="E19" s="19"/>
      <c r="F19" s="19"/>
      <c r="G19" s="19"/>
      <c r="H19" s="19"/>
      <c r="I19" s="19"/>
      <c r="J19" s="19"/>
      <c r="K19" s="129">
        <v>6769</v>
      </c>
      <c r="L19" s="19"/>
      <c r="M19" s="129">
        <v>13269</v>
      </c>
      <c r="N19" s="19"/>
      <c r="O19" s="129">
        <v>1322.88</v>
      </c>
      <c r="P19" s="19"/>
      <c r="Q19" s="130">
        <v>9.9700000000000006</v>
      </c>
      <c r="R19" s="19"/>
    </row>
    <row r="20" spans="1:18" x14ac:dyDescent="0.25">
      <c r="A20" s="128" t="s">
        <v>6</v>
      </c>
      <c r="B20" s="19"/>
      <c r="C20" s="128" t="s">
        <v>107</v>
      </c>
      <c r="D20" s="19"/>
      <c r="E20" s="19"/>
      <c r="F20" s="19"/>
      <c r="G20" s="19"/>
      <c r="H20" s="19"/>
      <c r="I20" s="19"/>
      <c r="J20" s="19"/>
      <c r="K20" s="129">
        <v>1162044</v>
      </c>
      <c r="L20" s="19"/>
      <c r="M20" s="129">
        <v>1194100</v>
      </c>
      <c r="N20" s="19"/>
      <c r="O20" s="129">
        <v>632399.57999999996</v>
      </c>
      <c r="P20" s="19"/>
      <c r="Q20" s="130">
        <v>52.96</v>
      </c>
      <c r="R20" s="19"/>
    </row>
    <row r="21" spans="1:18" x14ac:dyDescent="0.25">
      <c r="A21" s="128" t="s">
        <v>6</v>
      </c>
      <c r="B21" s="19"/>
      <c r="C21" s="128" t="s">
        <v>119</v>
      </c>
      <c r="D21" s="19"/>
      <c r="E21" s="19"/>
      <c r="F21" s="19"/>
      <c r="G21" s="19"/>
      <c r="H21" s="19"/>
      <c r="I21" s="19"/>
      <c r="J21" s="19"/>
      <c r="K21" s="129">
        <v>5282</v>
      </c>
      <c r="L21" s="19"/>
      <c r="M21" s="129">
        <v>8554</v>
      </c>
      <c r="N21" s="19"/>
      <c r="O21" s="129">
        <v>3341.83</v>
      </c>
      <c r="P21" s="19"/>
      <c r="Q21" s="130">
        <v>39.07</v>
      </c>
      <c r="R21" s="19"/>
    </row>
    <row r="22" spans="1:18" x14ac:dyDescent="0.25">
      <c r="A22" s="128" t="s">
        <v>6</v>
      </c>
      <c r="B22" s="19"/>
      <c r="C22" s="128" t="s">
        <v>120</v>
      </c>
      <c r="D22" s="19"/>
      <c r="E22" s="19"/>
      <c r="F22" s="19"/>
      <c r="G22" s="19"/>
      <c r="H22" s="19"/>
      <c r="I22" s="19"/>
      <c r="J22" s="19"/>
      <c r="K22" s="129">
        <v>48630</v>
      </c>
      <c r="L22" s="19"/>
      <c r="M22" s="129">
        <v>48630</v>
      </c>
      <c r="N22" s="19"/>
      <c r="O22" s="129">
        <v>32291.11</v>
      </c>
      <c r="P22" s="19"/>
      <c r="Q22" s="130">
        <v>66.400000000000006</v>
      </c>
      <c r="R22" s="19"/>
    </row>
    <row r="23" spans="1:18" x14ac:dyDescent="0.25">
      <c r="A23" s="128" t="s">
        <v>6</v>
      </c>
      <c r="B23" s="19"/>
      <c r="C23" s="128" t="s">
        <v>108</v>
      </c>
      <c r="D23" s="19"/>
      <c r="E23" s="19"/>
      <c r="F23" s="19"/>
      <c r="G23" s="19"/>
      <c r="H23" s="19"/>
      <c r="I23" s="19"/>
      <c r="J23" s="19"/>
      <c r="K23" s="129">
        <v>1327</v>
      </c>
      <c r="L23" s="19"/>
      <c r="M23" s="129">
        <v>1327</v>
      </c>
      <c r="N23" s="19"/>
      <c r="O23" s="129">
        <v>681.57</v>
      </c>
      <c r="P23" s="19"/>
      <c r="Q23" s="130">
        <v>51.36</v>
      </c>
      <c r="R23" s="19"/>
    </row>
    <row r="24" spans="1:18" x14ac:dyDescent="0.25">
      <c r="A24" s="128" t="s">
        <v>6</v>
      </c>
      <c r="B24" s="19"/>
      <c r="C24" s="128" t="s">
        <v>121</v>
      </c>
      <c r="D24" s="19"/>
      <c r="E24" s="19"/>
      <c r="F24" s="19"/>
      <c r="G24" s="19"/>
      <c r="H24" s="19"/>
      <c r="I24" s="19"/>
      <c r="J24" s="19"/>
      <c r="K24" s="129">
        <v>29932</v>
      </c>
      <c r="L24" s="19"/>
      <c r="M24" s="129">
        <v>48567</v>
      </c>
      <c r="N24" s="19"/>
      <c r="O24" s="129">
        <v>24885.02</v>
      </c>
      <c r="P24" s="19"/>
      <c r="Q24" s="130">
        <v>51.24</v>
      </c>
      <c r="R24" s="19"/>
    </row>
    <row r="25" spans="1:18" x14ac:dyDescent="0.25">
      <c r="A25" s="128" t="s">
        <v>6</v>
      </c>
      <c r="B25" s="19"/>
      <c r="C25" s="128" t="s">
        <v>109</v>
      </c>
      <c r="D25" s="19"/>
      <c r="E25" s="19"/>
      <c r="F25" s="19"/>
      <c r="G25" s="19"/>
      <c r="H25" s="19"/>
      <c r="I25" s="19"/>
      <c r="J25" s="19"/>
      <c r="K25" s="129">
        <v>265</v>
      </c>
      <c r="L25" s="19"/>
      <c r="M25" s="129">
        <v>265</v>
      </c>
      <c r="N25" s="19"/>
      <c r="O25" s="129">
        <v>0</v>
      </c>
      <c r="P25" s="19"/>
      <c r="Q25" s="130">
        <v>0</v>
      </c>
      <c r="R25" s="19"/>
    </row>
    <row r="26" spans="1:18" x14ac:dyDescent="0.25">
      <c r="A26" s="128" t="s">
        <v>6</v>
      </c>
      <c r="B26" s="19"/>
      <c r="C26" s="128" t="s">
        <v>110</v>
      </c>
      <c r="D26" s="19"/>
      <c r="E26" s="19"/>
      <c r="F26" s="19"/>
      <c r="G26" s="19"/>
      <c r="H26" s="19"/>
      <c r="I26" s="19"/>
      <c r="J26" s="19"/>
      <c r="K26" s="129">
        <v>131887</v>
      </c>
      <c r="L26" s="19"/>
      <c r="M26" s="129">
        <v>142036</v>
      </c>
      <c r="N26" s="19"/>
      <c r="O26" s="129">
        <v>84659.88</v>
      </c>
      <c r="P26" s="19"/>
      <c r="Q26" s="130">
        <v>59.6</v>
      </c>
      <c r="R26" s="19"/>
    </row>
    <row r="27" spans="1:18" x14ac:dyDescent="0.25">
      <c r="A27" s="128" t="s">
        <v>6</v>
      </c>
      <c r="B27" s="19"/>
      <c r="C27" s="128" t="s">
        <v>111</v>
      </c>
      <c r="D27" s="19"/>
      <c r="E27" s="19"/>
      <c r="F27" s="19"/>
      <c r="G27" s="19"/>
      <c r="H27" s="19"/>
      <c r="I27" s="19"/>
      <c r="J27" s="19"/>
      <c r="K27" s="129">
        <v>944721</v>
      </c>
      <c r="L27" s="19"/>
      <c r="M27" s="129">
        <v>944721</v>
      </c>
      <c r="N27" s="19"/>
      <c r="O27" s="129">
        <v>486540.17</v>
      </c>
      <c r="P27" s="19"/>
      <c r="Q27" s="130">
        <v>51.5</v>
      </c>
      <c r="R27" s="19"/>
    </row>
    <row r="28" spans="1:18" x14ac:dyDescent="0.25">
      <c r="A28" s="128" t="s">
        <v>6</v>
      </c>
      <c r="B28" s="19"/>
      <c r="C28" s="128" t="s">
        <v>112</v>
      </c>
      <c r="D28" s="19"/>
      <c r="E28" s="19"/>
      <c r="F28" s="19"/>
      <c r="G28" s="19"/>
      <c r="H28" s="19"/>
      <c r="I28" s="19"/>
      <c r="J28" s="19"/>
      <c r="K28" s="129">
        <v>265</v>
      </c>
      <c r="L28" s="19"/>
      <c r="M28" s="129">
        <v>1234</v>
      </c>
      <c r="N28" s="19"/>
      <c r="O28" s="129">
        <v>1128</v>
      </c>
      <c r="P28" s="19"/>
      <c r="Q28" s="130">
        <v>91.41</v>
      </c>
      <c r="R28" s="19"/>
    </row>
    <row r="29" spans="1:18" x14ac:dyDescent="0.25">
      <c r="A29" s="128" t="s">
        <v>6</v>
      </c>
      <c r="B29" s="19"/>
      <c r="C29" s="128" t="s">
        <v>113</v>
      </c>
      <c r="D29" s="19"/>
      <c r="E29" s="19"/>
      <c r="F29" s="19"/>
      <c r="G29" s="19"/>
      <c r="H29" s="19"/>
      <c r="I29" s="19"/>
      <c r="J29" s="19"/>
      <c r="K29" s="129">
        <v>265</v>
      </c>
      <c r="L29" s="19"/>
      <c r="M29" s="129">
        <v>1234</v>
      </c>
      <c r="N29" s="19"/>
      <c r="O29" s="129">
        <v>1128</v>
      </c>
      <c r="P29" s="19"/>
      <c r="Q29" s="130">
        <v>91.41</v>
      </c>
      <c r="R29" s="19"/>
    </row>
    <row r="30" spans="1:18" x14ac:dyDescent="0.25">
      <c r="A30" s="128" t="s">
        <v>6</v>
      </c>
      <c r="B30" s="19"/>
      <c r="C30" s="128" t="s">
        <v>114</v>
      </c>
      <c r="D30" s="19"/>
      <c r="E30" s="19"/>
      <c r="F30" s="19"/>
      <c r="G30" s="19"/>
      <c r="H30" s="19"/>
      <c r="I30" s="19"/>
      <c r="J30" s="19"/>
      <c r="K30" s="129">
        <v>531</v>
      </c>
      <c r="L30" s="19"/>
      <c r="M30" s="129">
        <v>531</v>
      </c>
      <c r="N30" s="19"/>
      <c r="O30" s="129">
        <v>11.6</v>
      </c>
      <c r="P30" s="19"/>
      <c r="Q30" s="130">
        <v>2.1800000000000002</v>
      </c>
      <c r="R30" s="19"/>
    </row>
    <row r="31" spans="1:18" x14ac:dyDescent="0.25">
      <c r="A31" s="128" t="s">
        <v>6</v>
      </c>
      <c r="B31" s="19"/>
      <c r="C31" s="128" t="s">
        <v>115</v>
      </c>
      <c r="D31" s="19"/>
      <c r="E31" s="19"/>
      <c r="F31" s="19"/>
      <c r="G31" s="19"/>
      <c r="H31" s="19"/>
      <c r="I31" s="19"/>
      <c r="J31" s="19"/>
      <c r="K31" s="129">
        <v>531</v>
      </c>
      <c r="L31" s="19"/>
      <c r="M31" s="129">
        <v>531</v>
      </c>
      <c r="N31" s="19"/>
      <c r="O31" s="129">
        <v>11.6</v>
      </c>
      <c r="P31" s="19"/>
      <c r="Q31" s="130">
        <v>2.1800000000000002</v>
      </c>
      <c r="R31" s="19"/>
    </row>
    <row r="32" spans="1:18" x14ac:dyDescent="0.25">
      <c r="A32" s="128" t="s">
        <v>6</v>
      </c>
      <c r="B32" s="19"/>
      <c r="C32" s="128" t="s">
        <v>122</v>
      </c>
      <c r="D32" s="19"/>
      <c r="E32" s="19"/>
      <c r="F32" s="19"/>
      <c r="G32" s="19"/>
      <c r="H32" s="19"/>
      <c r="I32" s="19"/>
      <c r="J32" s="19"/>
      <c r="K32" s="129" t="s">
        <v>6</v>
      </c>
      <c r="L32" s="19"/>
      <c r="M32" s="129">
        <v>51806</v>
      </c>
      <c r="N32" s="19"/>
      <c r="O32" s="129">
        <v>44008.7</v>
      </c>
      <c r="P32" s="19"/>
      <c r="Q32" s="130">
        <v>84.95</v>
      </c>
      <c r="R32" s="19"/>
    </row>
    <row r="33" spans="1:18" x14ac:dyDescent="0.25">
      <c r="A33" s="128" t="s">
        <v>6</v>
      </c>
      <c r="B33" s="19"/>
      <c r="C33" s="128" t="s">
        <v>123</v>
      </c>
      <c r="D33" s="19"/>
      <c r="E33" s="19"/>
      <c r="F33" s="19"/>
      <c r="G33" s="19"/>
      <c r="H33" s="19"/>
      <c r="I33" s="19"/>
      <c r="J33" s="19"/>
      <c r="K33" s="129" t="s">
        <v>6</v>
      </c>
      <c r="L33" s="19"/>
      <c r="M33" s="129">
        <v>10399</v>
      </c>
      <c r="N33" s="19"/>
      <c r="O33" s="129">
        <v>6859.45</v>
      </c>
      <c r="P33" s="19"/>
      <c r="Q33" s="130">
        <v>65.959999999999994</v>
      </c>
      <c r="R33" s="19"/>
    </row>
    <row r="34" spans="1:18" x14ac:dyDescent="0.25">
      <c r="A34" s="128" t="s">
        <v>6</v>
      </c>
      <c r="B34" s="19"/>
      <c r="C34" s="128" t="s">
        <v>124</v>
      </c>
      <c r="D34" s="19"/>
      <c r="E34" s="19"/>
      <c r="F34" s="19"/>
      <c r="G34" s="19"/>
      <c r="H34" s="19"/>
      <c r="I34" s="19"/>
      <c r="J34" s="19"/>
      <c r="K34" s="129" t="s">
        <v>6</v>
      </c>
      <c r="L34" s="19"/>
      <c r="M34" s="129">
        <v>31000</v>
      </c>
      <c r="N34" s="19"/>
      <c r="O34" s="129">
        <v>30479.25</v>
      </c>
      <c r="P34" s="19"/>
      <c r="Q34" s="130">
        <v>98.32</v>
      </c>
      <c r="R34" s="19"/>
    </row>
    <row r="35" spans="1:18" x14ac:dyDescent="0.25">
      <c r="A35" s="128" t="s">
        <v>6</v>
      </c>
      <c r="B35" s="19"/>
      <c r="C35" s="128" t="s">
        <v>125</v>
      </c>
      <c r="D35" s="19"/>
      <c r="E35" s="19"/>
      <c r="F35" s="19"/>
      <c r="G35" s="19"/>
      <c r="H35" s="19"/>
      <c r="I35" s="19"/>
      <c r="J35" s="19"/>
      <c r="K35" s="129" t="s">
        <v>6</v>
      </c>
      <c r="L35" s="19"/>
      <c r="M35" s="129">
        <v>2179</v>
      </c>
      <c r="N35" s="19"/>
      <c r="O35" s="129">
        <v>2024</v>
      </c>
      <c r="P35" s="19"/>
      <c r="Q35" s="130">
        <v>92.89</v>
      </c>
      <c r="R35" s="19"/>
    </row>
    <row r="36" spans="1:18" x14ac:dyDescent="0.25">
      <c r="A36" s="128" t="s">
        <v>6</v>
      </c>
      <c r="B36" s="19"/>
      <c r="C36" s="128" t="s">
        <v>126</v>
      </c>
      <c r="D36" s="19"/>
      <c r="E36" s="19"/>
      <c r="F36" s="19"/>
      <c r="G36" s="19"/>
      <c r="H36" s="19"/>
      <c r="I36" s="19"/>
      <c r="J36" s="19"/>
      <c r="K36" s="129" t="s">
        <v>6</v>
      </c>
      <c r="L36" s="19"/>
      <c r="M36" s="129">
        <v>6621</v>
      </c>
      <c r="N36" s="19"/>
      <c r="O36" s="129">
        <v>4646</v>
      </c>
      <c r="P36" s="19"/>
      <c r="Q36" s="130">
        <v>70.17</v>
      </c>
      <c r="R36" s="19"/>
    </row>
    <row r="37" spans="1:18" x14ac:dyDescent="0.25">
      <c r="A37" s="128" t="s">
        <v>6</v>
      </c>
      <c r="B37" s="19"/>
      <c r="C37" s="128" t="s">
        <v>127</v>
      </c>
      <c r="D37" s="19"/>
      <c r="E37" s="19"/>
      <c r="F37" s="19"/>
      <c r="G37" s="19"/>
      <c r="H37" s="19"/>
      <c r="I37" s="19"/>
      <c r="J37" s="19"/>
      <c r="K37" s="129" t="s">
        <v>6</v>
      </c>
      <c r="L37" s="19"/>
      <c r="M37" s="129">
        <v>1607</v>
      </c>
      <c r="N37" s="19"/>
      <c r="O37" s="129">
        <v>0</v>
      </c>
      <c r="P37" s="19"/>
      <c r="Q37" s="130">
        <v>0</v>
      </c>
      <c r="R37" s="19"/>
    </row>
    <row r="38" spans="1:18" x14ac:dyDescent="0.25">
      <c r="A38" s="136" t="s">
        <v>6</v>
      </c>
      <c r="B38" s="19"/>
      <c r="C38" s="136" t="s">
        <v>173</v>
      </c>
      <c r="D38" s="19"/>
      <c r="E38" s="136" t="s">
        <v>174</v>
      </c>
      <c r="F38" s="19"/>
      <c r="G38" s="19"/>
      <c r="H38" s="19"/>
      <c r="I38" s="19"/>
      <c r="J38" s="19"/>
      <c r="K38" s="134">
        <v>48630</v>
      </c>
      <c r="L38" s="19"/>
      <c r="M38" s="134">
        <v>0</v>
      </c>
      <c r="N38" s="19"/>
      <c r="O38" s="134">
        <v>0</v>
      </c>
      <c r="P38" s="19"/>
      <c r="Q38" s="135" t="s">
        <v>6</v>
      </c>
      <c r="R38" s="19"/>
    </row>
    <row r="39" spans="1:18" x14ac:dyDescent="0.25">
      <c r="A39" s="133" t="s">
        <v>175</v>
      </c>
      <c r="B39" s="19"/>
      <c r="C39" s="133" t="s">
        <v>176</v>
      </c>
      <c r="D39" s="19"/>
      <c r="E39" s="133" t="s">
        <v>177</v>
      </c>
      <c r="F39" s="19"/>
      <c r="G39" s="19"/>
      <c r="H39" s="19"/>
      <c r="I39" s="19"/>
      <c r="J39" s="19"/>
      <c r="K39" s="131">
        <v>47303</v>
      </c>
      <c r="L39" s="19"/>
      <c r="M39" s="131">
        <v>0</v>
      </c>
      <c r="N39" s="19"/>
      <c r="O39" s="131">
        <v>0</v>
      </c>
      <c r="P39" s="19"/>
      <c r="Q39" s="132" t="s">
        <v>6</v>
      </c>
      <c r="R39" s="19"/>
    </row>
    <row r="40" spans="1:18" x14ac:dyDescent="0.25">
      <c r="A40" s="128" t="s">
        <v>6</v>
      </c>
      <c r="B40" s="19"/>
      <c r="C40" s="128" t="s">
        <v>107</v>
      </c>
      <c r="D40" s="19"/>
      <c r="E40" s="19"/>
      <c r="F40" s="19"/>
      <c r="G40" s="19"/>
      <c r="H40" s="19"/>
      <c r="I40" s="19"/>
      <c r="J40" s="19"/>
      <c r="K40" s="129">
        <v>47303</v>
      </c>
      <c r="L40" s="19"/>
      <c r="M40" s="129">
        <v>0</v>
      </c>
      <c r="N40" s="19"/>
      <c r="O40" s="129">
        <v>0</v>
      </c>
      <c r="P40" s="19"/>
      <c r="Q40" s="130" t="s">
        <v>6</v>
      </c>
      <c r="R40" s="19"/>
    </row>
    <row r="41" spans="1:18" x14ac:dyDescent="0.25">
      <c r="A41" s="128" t="s">
        <v>6</v>
      </c>
      <c r="B41" s="19"/>
      <c r="C41" s="128" t="s">
        <v>120</v>
      </c>
      <c r="D41" s="19"/>
      <c r="E41" s="19"/>
      <c r="F41" s="19"/>
      <c r="G41" s="19"/>
      <c r="H41" s="19"/>
      <c r="I41" s="19"/>
      <c r="J41" s="19"/>
      <c r="K41" s="129">
        <v>47303</v>
      </c>
      <c r="L41" s="19"/>
      <c r="M41" s="129">
        <v>0</v>
      </c>
      <c r="N41" s="19"/>
      <c r="O41" s="129">
        <v>0</v>
      </c>
      <c r="P41" s="19"/>
      <c r="Q41" s="130" t="s">
        <v>6</v>
      </c>
      <c r="R41" s="19"/>
    </row>
    <row r="42" spans="1:18" x14ac:dyDescent="0.25">
      <c r="A42" s="127" t="s">
        <v>6</v>
      </c>
      <c r="B42" s="19"/>
      <c r="C42" s="127" t="s">
        <v>17</v>
      </c>
      <c r="D42" s="19"/>
      <c r="E42" s="127" t="s">
        <v>178</v>
      </c>
      <c r="F42" s="19"/>
      <c r="G42" s="19"/>
      <c r="H42" s="19"/>
      <c r="I42" s="19"/>
      <c r="J42" s="19"/>
      <c r="K42" s="125">
        <v>47303</v>
      </c>
      <c r="L42" s="19"/>
      <c r="M42" s="125">
        <v>0</v>
      </c>
      <c r="N42" s="19"/>
      <c r="O42" s="125">
        <v>0</v>
      </c>
      <c r="P42" s="19"/>
      <c r="Q42" s="126" t="s">
        <v>6</v>
      </c>
      <c r="R42" s="19"/>
    </row>
    <row r="43" spans="1:18" x14ac:dyDescent="0.25">
      <c r="A43" s="67" t="s">
        <v>6</v>
      </c>
      <c r="B43" s="19"/>
      <c r="C43" s="67" t="s">
        <v>179</v>
      </c>
      <c r="D43" s="19"/>
      <c r="E43" s="67" t="s">
        <v>180</v>
      </c>
      <c r="F43" s="19"/>
      <c r="G43" s="19"/>
      <c r="H43" s="19"/>
      <c r="I43" s="19"/>
      <c r="J43" s="19"/>
      <c r="K43" s="29">
        <v>47303</v>
      </c>
      <c r="L43" s="19"/>
      <c r="M43" s="29">
        <v>0</v>
      </c>
      <c r="N43" s="19"/>
      <c r="O43" s="29">
        <v>0</v>
      </c>
      <c r="P43" s="19"/>
      <c r="Q43" s="40" t="s">
        <v>6</v>
      </c>
      <c r="R43" s="19"/>
    </row>
    <row r="44" spans="1:18" x14ac:dyDescent="0.25">
      <c r="A44" s="67" t="s">
        <v>6</v>
      </c>
      <c r="B44" s="19"/>
      <c r="C44" s="67" t="s">
        <v>181</v>
      </c>
      <c r="D44" s="19"/>
      <c r="E44" s="67" t="s">
        <v>182</v>
      </c>
      <c r="F44" s="19"/>
      <c r="G44" s="19"/>
      <c r="H44" s="19"/>
      <c r="I44" s="19"/>
      <c r="J44" s="19"/>
      <c r="K44" s="29" t="s">
        <v>6</v>
      </c>
      <c r="L44" s="19"/>
      <c r="M44" s="29" t="s">
        <v>6</v>
      </c>
      <c r="N44" s="19"/>
      <c r="O44" s="29">
        <v>0</v>
      </c>
      <c r="P44" s="19"/>
      <c r="Q44" s="40" t="s">
        <v>6</v>
      </c>
      <c r="R44" s="19"/>
    </row>
    <row r="45" spans="1:18" x14ac:dyDescent="0.25">
      <c r="A45" s="67" t="s">
        <v>6</v>
      </c>
      <c r="B45" s="19"/>
      <c r="C45" s="67" t="s">
        <v>183</v>
      </c>
      <c r="D45" s="19"/>
      <c r="E45" s="67" t="s">
        <v>184</v>
      </c>
      <c r="F45" s="19"/>
      <c r="G45" s="19"/>
      <c r="H45" s="19"/>
      <c r="I45" s="19"/>
      <c r="J45" s="19"/>
      <c r="K45" s="29" t="s">
        <v>6</v>
      </c>
      <c r="L45" s="19"/>
      <c r="M45" s="29" t="s">
        <v>6</v>
      </c>
      <c r="N45" s="19"/>
      <c r="O45" s="29">
        <v>0</v>
      </c>
      <c r="P45" s="19"/>
      <c r="Q45" s="40" t="s">
        <v>6</v>
      </c>
      <c r="R45" s="19"/>
    </row>
    <row r="46" spans="1:18" x14ac:dyDescent="0.25">
      <c r="A46" s="67" t="s">
        <v>6</v>
      </c>
      <c r="B46" s="19"/>
      <c r="C46" s="67" t="s">
        <v>185</v>
      </c>
      <c r="D46" s="19"/>
      <c r="E46" s="67" t="s">
        <v>186</v>
      </c>
      <c r="F46" s="19"/>
      <c r="G46" s="19"/>
      <c r="H46" s="19"/>
      <c r="I46" s="19"/>
      <c r="J46" s="19"/>
      <c r="K46" s="29" t="s">
        <v>6</v>
      </c>
      <c r="L46" s="19"/>
      <c r="M46" s="29" t="s">
        <v>6</v>
      </c>
      <c r="N46" s="19"/>
      <c r="O46" s="29">
        <v>0</v>
      </c>
      <c r="P46" s="19"/>
      <c r="Q46" s="40" t="s">
        <v>6</v>
      </c>
      <c r="R46" s="19"/>
    </row>
    <row r="47" spans="1:18" x14ac:dyDescent="0.25">
      <c r="A47" s="67" t="s">
        <v>6</v>
      </c>
      <c r="B47" s="19"/>
      <c r="C47" s="67" t="s">
        <v>187</v>
      </c>
      <c r="D47" s="19"/>
      <c r="E47" s="67" t="s">
        <v>188</v>
      </c>
      <c r="F47" s="19"/>
      <c r="G47" s="19"/>
      <c r="H47" s="19"/>
      <c r="I47" s="19"/>
      <c r="J47" s="19"/>
      <c r="K47" s="29" t="s">
        <v>6</v>
      </c>
      <c r="L47" s="19"/>
      <c r="M47" s="29" t="s">
        <v>6</v>
      </c>
      <c r="N47" s="19"/>
      <c r="O47" s="29">
        <v>0</v>
      </c>
      <c r="P47" s="19"/>
      <c r="Q47" s="40" t="s">
        <v>6</v>
      </c>
      <c r="R47" s="19"/>
    </row>
    <row r="48" spans="1:18" x14ac:dyDescent="0.25">
      <c r="A48" s="133" t="s">
        <v>175</v>
      </c>
      <c r="B48" s="19"/>
      <c r="C48" s="133" t="s">
        <v>189</v>
      </c>
      <c r="D48" s="19"/>
      <c r="E48" s="133" t="s">
        <v>190</v>
      </c>
      <c r="F48" s="19"/>
      <c r="G48" s="19"/>
      <c r="H48" s="19"/>
      <c r="I48" s="19"/>
      <c r="J48" s="19"/>
      <c r="K48" s="131">
        <v>1327</v>
      </c>
      <c r="L48" s="19"/>
      <c r="M48" s="131">
        <v>0</v>
      </c>
      <c r="N48" s="19"/>
      <c r="O48" s="131">
        <v>0</v>
      </c>
      <c r="P48" s="19"/>
      <c r="Q48" s="132" t="s">
        <v>6</v>
      </c>
      <c r="R48" s="19"/>
    </row>
    <row r="49" spans="1:18" x14ac:dyDescent="0.25">
      <c r="A49" s="128" t="s">
        <v>6</v>
      </c>
      <c r="B49" s="19"/>
      <c r="C49" s="128" t="s">
        <v>107</v>
      </c>
      <c r="D49" s="19"/>
      <c r="E49" s="19"/>
      <c r="F49" s="19"/>
      <c r="G49" s="19"/>
      <c r="H49" s="19"/>
      <c r="I49" s="19"/>
      <c r="J49" s="19"/>
      <c r="K49" s="129">
        <v>1327</v>
      </c>
      <c r="L49" s="19"/>
      <c r="M49" s="129">
        <v>0</v>
      </c>
      <c r="N49" s="19"/>
      <c r="O49" s="129">
        <v>0</v>
      </c>
      <c r="P49" s="19"/>
      <c r="Q49" s="130" t="s">
        <v>6</v>
      </c>
      <c r="R49" s="19"/>
    </row>
    <row r="50" spans="1:18" x14ac:dyDescent="0.25">
      <c r="A50" s="128" t="s">
        <v>6</v>
      </c>
      <c r="B50" s="19"/>
      <c r="C50" s="128" t="s">
        <v>120</v>
      </c>
      <c r="D50" s="19"/>
      <c r="E50" s="19"/>
      <c r="F50" s="19"/>
      <c r="G50" s="19"/>
      <c r="H50" s="19"/>
      <c r="I50" s="19"/>
      <c r="J50" s="19"/>
      <c r="K50" s="129">
        <v>1327</v>
      </c>
      <c r="L50" s="19"/>
      <c r="M50" s="129">
        <v>0</v>
      </c>
      <c r="N50" s="19"/>
      <c r="O50" s="129">
        <v>0</v>
      </c>
      <c r="P50" s="19"/>
      <c r="Q50" s="130" t="s">
        <v>6</v>
      </c>
      <c r="R50" s="19"/>
    </row>
    <row r="51" spans="1:18" x14ac:dyDescent="0.25">
      <c r="A51" s="127" t="s">
        <v>6</v>
      </c>
      <c r="B51" s="19"/>
      <c r="C51" s="127" t="s">
        <v>18</v>
      </c>
      <c r="D51" s="19"/>
      <c r="E51" s="127" t="s">
        <v>191</v>
      </c>
      <c r="F51" s="19"/>
      <c r="G51" s="19"/>
      <c r="H51" s="19"/>
      <c r="I51" s="19"/>
      <c r="J51" s="19"/>
      <c r="K51" s="125">
        <v>1327</v>
      </c>
      <c r="L51" s="19"/>
      <c r="M51" s="125">
        <v>0</v>
      </c>
      <c r="N51" s="19"/>
      <c r="O51" s="125">
        <v>0</v>
      </c>
      <c r="P51" s="19"/>
      <c r="Q51" s="126" t="s">
        <v>6</v>
      </c>
      <c r="R51" s="19"/>
    </row>
    <row r="52" spans="1:18" x14ac:dyDescent="0.25">
      <c r="A52" s="67" t="s">
        <v>6</v>
      </c>
      <c r="B52" s="19"/>
      <c r="C52" s="67" t="s">
        <v>192</v>
      </c>
      <c r="D52" s="19"/>
      <c r="E52" s="67" t="s">
        <v>193</v>
      </c>
      <c r="F52" s="19"/>
      <c r="G52" s="19"/>
      <c r="H52" s="19"/>
      <c r="I52" s="19"/>
      <c r="J52" s="19"/>
      <c r="K52" s="29">
        <v>1327</v>
      </c>
      <c r="L52" s="19"/>
      <c r="M52" s="29">
        <v>0</v>
      </c>
      <c r="N52" s="19"/>
      <c r="O52" s="29">
        <v>0</v>
      </c>
      <c r="P52" s="19"/>
      <c r="Q52" s="40" t="s">
        <v>6</v>
      </c>
      <c r="R52" s="19"/>
    </row>
    <row r="53" spans="1:18" x14ac:dyDescent="0.25">
      <c r="A53" s="67" t="s">
        <v>6</v>
      </c>
      <c r="B53" s="19"/>
      <c r="C53" s="67" t="s">
        <v>194</v>
      </c>
      <c r="D53" s="19"/>
      <c r="E53" s="67" t="s">
        <v>195</v>
      </c>
      <c r="F53" s="19"/>
      <c r="G53" s="19"/>
      <c r="H53" s="19"/>
      <c r="I53" s="19"/>
      <c r="J53" s="19"/>
      <c r="K53" s="29" t="s">
        <v>6</v>
      </c>
      <c r="L53" s="19"/>
      <c r="M53" s="29" t="s">
        <v>6</v>
      </c>
      <c r="N53" s="19"/>
      <c r="O53" s="29">
        <v>0</v>
      </c>
      <c r="P53" s="19"/>
      <c r="Q53" s="40" t="s">
        <v>6</v>
      </c>
      <c r="R53" s="19"/>
    </row>
    <row r="54" spans="1:18" x14ac:dyDescent="0.25">
      <c r="A54" s="136" t="s">
        <v>6</v>
      </c>
      <c r="B54" s="19"/>
      <c r="C54" s="136" t="s">
        <v>196</v>
      </c>
      <c r="D54" s="19"/>
      <c r="E54" s="136" t="s">
        <v>197</v>
      </c>
      <c r="F54" s="19"/>
      <c r="G54" s="19"/>
      <c r="H54" s="19"/>
      <c r="I54" s="19"/>
      <c r="J54" s="19"/>
      <c r="K54" s="134">
        <v>7655</v>
      </c>
      <c r="L54" s="19"/>
      <c r="M54" s="134">
        <v>0</v>
      </c>
      <c r="N54" s="19"/>
      <c r="O54" s="134">
        <v>0</v>
      </c>
      <c r="P54" s="19"/>
      <c r="Q54" s="135" t="s">
        <v>6</v>
      </c>
      <c r="R54" s="19"/>
    </row>
    <row r="55" spans="1:18" x14ac:dyDescent="0.25">
      <c r="A55" s="133" t="s">
        <v>175</v>
      </c>
      <c r="B55" s="19"/>
      <c r="C55" s="133" t="s">
        <v>198</v>
      </c>
      <c r="D55" s="19"/>
      <c r="E55" s="133" t="s">
        <v>199</v>
      </c>
      <c r="F55" s="19"/>
      <c r="G55" s="19"/>
      <c r="H55" s="19"/>
      <c r="I55" s="19"/>
      <c r="J55" s="19"/>
      <c r="K55" s="131">
        <v>2655</v>
      </c>
      <c r="L55" s="19"/>
      <c r="M55" s="131">
        <v>0</v>
      </c>
      <c r="N55" s="19"/>
      <c r="O55" s="131">
        <v>0</v>
      </c>
      <c r="P55" s="19"/>
      <c r="Q55" s="132" t="s">
        <v>6</v>
      </c>
      <c r="R55" s="19"/>
    </row>
    <row r="56" spans="1:18" x14ac:dyDescent="0.25">
      <c r="A56" s="128" t="s">
        <v>6</v>
      </c>
      <c r="B56" s="19"/>
      <c r="C56" s="128" t="s">
        <v>117</v>
      </c>
      <c r="D56" s="19"/>
      <c r="E56" s="19"/>
      <c r="F56" s="19"/>
      <c r="G56" s="19"/>
      <c r="H56" s="19"/>
      <c r="I56" s="19"/>
      <c r="J56" s="19"/>
      <c r="K56" s="129">
        <v>2655</v>
      </c>
      <c r="L56" s="19"/>
      <c r="M56" s="129">
        <v>0</v>
      </c>
      <c r="N56" s="19"/>
      <c r="O56" s="129">
        <v>0</v>
      </c>
      <c r="P56" s="19"/>
      <c r="Q56" s="130" t="s">
        <v>6</v>
      </c>
      <c r="R56" s="19"/>
    </row>
    <row r="57" spans="1:18" x14ac:dyDescent="0.25">
      <c r="A57" s="128" t="s">
        <v>6</v>
      </c>
      <c r="B57" s="19"/>
      <c r="C57" s="128" t="s">
        <v>118</v>
      </c>
      <c r="D57" s="19"/>
      <c r="E57" s="19"/>
      <c r="F57" s="19"/>
      <c r="G57" s="19"/>
      <c r="H57" s="19"/>
      <c r="I57" s="19"/>
      <c r="J57" s="19"/>
      <c r="K57" s="129">
        <v>2655</v>
      </c>
      <c r="L57" s="19"/>
      <c r="M57" s="129">
        <v>0</v>
      </c>
      <c r="N57" s="19"/>
      <c r="O57" s="129">
        <v>0</v>
      </c>
      <c r="P57" s="19"/>
      <c r="Q57" s="130" t="s">
        <v>6</v>
      </c>
      <c r="R57" s="19"/>
    </row>
    <row r="58" spans="1:18" x14ac:dyDescent="0.25">
      <c r="A58" s="127" t="s">
        <v>6</v>
      </c>
      <c r="B58" s="19"/>
      <c r="C58" s="127" t="s">
        <v>17</v>
      </c>
      <c r="D58" s="19"/>
      <c r="E58" s="127" t="s">
        <v>178</v>
      </c>
      <c r="F58" s="19"/>
      <c r="G58" s="19"/>
      <c r="H58" s="19"/>
      <c r="I58" s="19"/>
      <c r="J58" s="19"/>
      <c r="K58" s="125">
        <v>2655</v>
      </c>
      <c r="L58" s="19"/>
      <c r="M58" s="125">
        <v>0</v>
      </c>
      <c r="N58" s="19"/>
      <c r="O58" s="125">
        <v>0</v>
      </c>
      <c r="P58" s="19"/>
      <c r="Q58" s="126" t="s">
        <v>6</v>
      </c>
      <c r="R58" s="19"/>
    </row>
    <row r="59" spans="1:18" x14ac:dyDescent="0.25">
      <c r="A59" s="67" t="s">
        <v>6</v>
      </c>
      <c r="B59" s="19"/>
      <c r="C59" s="67" t="s">
        <v>179</v>
      </c>
      <c r="D59" s="19"/>
      <c r="E59" s="67" t="s">
        <v>180</v>
      </c>
      <c r="F59" s="19"/>
      <c r="G59" s="19"/>
      <c r="H59" s="19"/>
      <c r="I59" s="19"/>
      <c r="J59" s="19"/>
      <c r="K59" s="29">
        <v>664</v>
      </c>
      <c r="L59" s="19"/>
      <c r="M59" s="29">
        <v>0</v>
      </c>
      <c r="N59" s="19"/>
      <c r="O59" s="29">
        <v>0</v>
      </c>
      <c r="P59" s="19"/>
      <c r="Q59" s="40" t="s">
        <v>6</v>
      </c>
      <c r="R59" s="19"/>
    </row>
    <row r="60" spans="1:18" x14ac:dyDescent="0.25">
      <c r="A60" s="67" t="s">
        <v>6</v>
      </c>
      <c r="B60" s="19"/>
      <c r="C60" s="67" t="s">
        <v>185</v>
      </c>
      <c r="D60" s="19"/>
      <c r="E60" s="67" t="s">
        <v>186</v>
      </c>
      <c r="F60" s="19"/>
      <c r="G60" s="19"/>
      <c r="H60" s="19"/>
      <c r="I60" s="19"/>
      <c r="J60" s="19"/>
      <c r="K60" s="29" t="s">
        <v>6</v>
      </c>
      <c r="L60" s="19"/>
      <c r="M60" s="29" t="s">
        <v>6</v>
      </c>
      <c r="N60" s="19"/>
      <c r="O60" s="29">
        <v>0</v>
      </c>
      <c r="P60" s="19"/>
      <c r="Q60" s="40" t="s">
        <v>6</v>
      </c>
      <c r="R60" s="19"/>
    </row>
    <row r="61" spans="1:18" x14ac:dyDescent="0.25">
      <c r="A61" s="67" t="s">
        <v>6</v>
      </c>
      <c r="B61" s="19"/>
      <c r="C61" s="67" t="s">
        <v>200</v>
      </c>
      <c r="D61" s="19"/>
      <c r="E61" s="67" t="s">
        <v>201</v>
      </c>
      <c r="F61" s="19"/>
      <c r="G61" s="19"/>
      <c r="H61" s="19"/>
      <c r="I61" s="19"/>
      <c r="J61" s="19"/>
      <c r="K61" s="29">
        <v>1991</v>
      </c>
      <c r="L61" s="19"/>
      <c r="M61" s="29">
        <v>0</v>
      </c>
      <c r="N61" s="19"/>
      <c r="O61" s="29">
        <v>0</v>
      </c>
      <c r="P61" s="19"/>
      <c r="Q61" s="40" t="s">
        <v>6</v>
      </c>
      <c r="R61" s="19"/>
    </row>
    <row r="62" spans="1:18" x14ac:dyDescent="0.25">
      <c r="A62" s="67" t="s">
        <v>6</v>
      </c>
      <c r="B62" s="19"/>
      <c r="C62" s="67" t="s">
        <v>202</v>
      </c>
      <c r="D62" s="19"/>
      <c r="E62" s="67" t="s">
        <v>203</v>
      </c>
      <c r="F62" s="19"/>
      <c r="G62" s="19"/>
      <c r="H62" s="19"/>
      <c r="I62" s="19"/>
      <c r="J62" s="19"/>
      <c r="K62" s="29" t="s">
        <v>6</v>
      </c>
      <c r="L62" s="19"/>
      <c r="M62" s="29" t="s">
        <v>6</v>
      </c>
      <c r="N62" s="19"/>
      <c r="O62" s="29">
        <v>0</v>
      </c>
      <c r="P62" s="19"/>
      <c r="Q62" s="40" t="s">
        <v>6</v>
      </c>
      <c r="R62" s="19"/>
    </row>
    <row r="63" spans="1:18" x14ac:dyDescent="0.25">
      <c r="A63" s="133" t="s">
        <v>175</v>
      </c>
      <c r="B63" s="19"/>
      <c r="C63" s="133" t="s">
        <v>204</v>
      </c>
      <c r="D63" s="19"/>
      <c r="E63" s="133" t="s">
        <v>205</v>
      </c>
      <c r="F63" s="19"/>
      <c r="G63" s="19"/>
      <c r="H63" s="19"/>
      <c r="I63" s="19"/>
      <c r="J63" s="19"/>
      <c r="K63" s="131">
        <v>5000</v>
      </c>
      <c r="L63" s="19"/>
      <c r="M63" s="131">
        <v>0</v>
      </c>
      <c r="N63" s="19"/>
      <c r="O63" s="131">
        <v>0</v>
      </c>
      <c r="P63" s="19"/>
      <c r="Q63" s="132" t="s">
        <v>6</v>
      </c>
      <c r="R63" s="19"/>
    </row>
    <row r="64" spans="1:18" x14ac:dyDescent="0.25">
      <c r="A64" s="128" t="s">
        <v>6</v>
      </c>
      <c r="B64" s="19"/>
      <c r="C64" s="128" t="s">
        <v>117</v>
      </c>
      <c r="D64" s="19"/>
      <c r="E64" s="19"/>
      <c r="F64" s="19"/>
      <c r="G64" s="19"/>
      <c r="H64" s="19"/>
      <c r="I64" s="19"/>
      <c r="J64" s="19"/>
      <c r="K64" s="129">
        <v>5000</v>
      </c>
      <c r="L64" s="19"/>
      <c r="M64" s="129">
        <v>0</v>
      </c>
      <c r="N64" s="19"/>
      <c r="O64" s="129">
        <v>0</v>
      </c>
      <c r="P64" s="19"/>
      <c r="Q64" s="130" t="s">
        <v>6</v>
      </c>
      <c r="R64" s="19"/>
    </row>
    <row r="65" spans="1:18" x14ac:dyDescent="0.25">
      <c r="A65" s="128" t="s">
        <v>6</v>
      </c>
      <c r="B65" s="19"/>
      <c r="C65" s="128" t="s">
        <v>118</v>
      </c>
      <c r="D65" s="19"/>
      <c r="E65" s="19"/>
      <c r="F65" s="19"/>
      <c r="G65" s="19"/>
      <c r="H65" s="19"/>
      <c r="I65" s="19"/>
      <c r="J65" s="19"/>
      <c r="K65" s="129">
        <v>5000</v>
      </c>
      <c r="L65" s="19"/>
      <c r="M65" s="129">
        <v>0</v>
      </c>
      <c r="N65" s="19"/>
      <c r="O65" s="129">
        <v>0</v>
      </c>
      <c r="P65" s="19"/>
      <c r="Q65" s="130" t="s">
        <v>6</v>
      </c>
      <c r="R65" s="19"/>
    </row>
    <row r="66" spans="1:18" x14ac:dyDescent="0.25">
      <c r="A66" s="127" t="s">
        <v>6</v>
      </c>
      <c r="B66" s="19"/>
      <c r="C66" s="127" t="s">
        <v>17</v>
      </c>
      <c r="D66" s="19"/>
      <c r="E66" s="127" t="s">
        <v>178</v>
      </c>
      <c r="F66" s="19"/>
      <c r="G66" s="19"/>
      <c r="H66" s="19"/>
      <c r="I66" s="19"/>
      <c r="J66" s="19"/>
      <c r="K66" s="125">
        <v>5000</v>
      </c>
      <c r="L66" s="19"/>
      <c r="M66" s="125">
        <v>0</v>
      </c>
      <c r="N66" s="19"/>
      <c r="O66" s="125">
        <v>0</v>
      </c>
      <c r="P66" s="19"/>
      <c r="Q66" s="126" t="s">
        <v>6</v>
      </c>
      <c r="R66" s="19"/>
    </row>
    <row r="67" spans="1:18" x14ac:dyDescent="0.25">
      <c r="A67" s="67" t="s">
        <v>6</v>
      </c>
      <c r="B67" s="19"/>
      <c r="C67" s="67" t="s">
        <v>200</v>
      </c>
      <c r="D67" s="19"/>
      <c r="E67" s="67" t="s">
        <v>201</v>
      </c>
      <c r="F67" s="19"/>
      <c r="G67" s="19"/>
      <c r="H67" s="19"/>
      <c r="I67" s="19"/>
      <c r="J67" s="19"/>
      <c r="K67" s="29" t="s">
        <v>6</v>
      </c>
      <c r="L67" s="19"/>
      <c r="M67" s="29" t="s">
        <v>6</v>
      </c>
      <c r="N67" s="19"/>
      <c r="O67" s="29">
        <v>0</v>
      </c>
      <c r="P67" s="19"/>
      <c r="Q67" s="40" t="s">
        <v>6</v>
      </c>
      <c r="R67" s="19"/>
    </row>
    <row r="68" spans="1:18" x14ac:dyDescent="0.25">
      <c r="A68" s="67" t="s">
        <v>6</v>
      </c>
      <c r="B68" s="19"/>
      <c r="C68" s="67" t="s">
        <v>202</v>
      </c>
      <c r="D68" s="19"/>
      <c r="E68" s="67" t="s">
        <v>203</v>
      </c>
      <c r="F68" s="19"/>
      <c r="G68" s="19"/>
      <c r="H68" s="19"/>
      <c r="I68" s="19"/>
      <c r="J68" s="19"/>
      <c r="K68" s="29" t="s">
        <v>6</v>
      </c>
      <c r="L68" s="19"/>
      <c r="M68" s="29" t="s">
        <v>6</v>
      </c>
      <c r="N68" s="19"/>
      <c r="O68" s="29">
        <v>0</v>
      </c>
      <c r="P68" s="19"/>
      <c r="Q68" s="40" t="s">
        <v>6</v>
      </c>
      <c r="R68" s="19"/>
    </row>
    <row r="69" spans="1:18" x14ac:dyDescent="0.25">
      <c r="A69" s="136" t="s">
        <v>6</v>
      </c>
      <c r="B69" s="19"/>
      <c r="C69" s="136" t="s">
        <v>206</v>
      </c>
      <c r="D69" s="19"/>
      <c r="E69" s="136" t="s">
        <v>207</v>
      </c>
      <c r="F69" s="19"/>
      <c r="G69" s="19"/>
      <c r="H69" s="19"/>
      <c r="I69" s="19"/>
      <c r="J69" s="19"/>
      <c r="K69" s="134">
        <v>55864</v>
      </c>
      <c r="L69" s="19"/>
      <c r="M69" s="134">
        <v>0</v>
      </c>
      <c r="N69" s="19"/>
      <c r="O69" s="134">
        <v>0</v>
      </c>
      <c r="P69" s="19"/>
      <c r="Q69" s="135" t="s">
        <v>6</v>
      </c>
      <c r="R69" s="19"/>
    </row>
    <row r="70" spans="1:18" x14ac:dyDescent="0.25">
      <c r="A70" s="133" t="s">
        <v>208</v>
      </c>
      <c r="B70" s="19"/>
      <c r="C70" s="133" t="s">
        <v>209</v>
      </c>
      <c r="D70" s="19"/>
      <c r="E70" s="133" t="s">
        <v>210</v>
      </c>
      <c r="F70" s="19"/>
      <c r="G70" s="19"/>
      <c r="H70" s="19"/>
      <c r="I70" s="19"/>
      <c r="J70" s="19"/>
      <c r="K70" s="131">
        <v>3716</v>
      </c>
      <c r="L70" s="19"/>
      <c r="M70" s="131">
        <v>0</v>
      </c>
      <c r="N70" s="19"/>
      <c r="O70" s="131">
        <v>0</v>
      </c>
      <c r="P70" s="19"/>
      <c r="Q70" s="132" t="s">
        <v>6</v>
      </c>
      <c r="R70" s="19"/>
    </row>
    <row r="71" spans="1:18" x14ac:dyDescent="0.25">
      <c r="A71" s="128" t="s">
        <v>6</v>
      </c>
      <c r="B71" s="19"/>
      <c r="C71" s="128" t="s">
        <v>117</v>
      </c>
      <c r="D71" s="19"/>
      <c r="E71" s="19"/>
      <c r="F71" s="19"/>
      <c r="G71" s="19"/>
      <c r="H71" s="19"/>
      <c r="I71" s="19"/>
      <c r="J71" s="19"/>
      <c r="K71" s="129">
        <v>3716</v>
      </c>
      <c r="L71" s="19"/>
      <c r="M71" s="129">
        <v>0</v>
      </c>
      <c r="N71" s="19"/>
      <c r="O71" s="129">
        <v>0</v>
      </c>
      <c r="P71" s="19"/>
      <c r="Q71" s="130" t="s">
        <v>6</v>
      </c>
      <c r="R71" s="19"/>
    </row>
    <row r="72" spans="1:18" x14ac:dyDescent="0.25">
      <c r="A72" s="128" t="s">
        <v>6</v>
      </c>
      <c r="B72" s="19"/>
      <c r="C72" s="128" t="s">
        <v>118</v>
      </c>
      <c r="D72" s="19"/>
      <c r="E72" s="19"/>
      <c r="F72" s="19"/>
      <c r="G72" s="19"/>
      <c r="H72" s="19"/>
      <c r="I72" s="19"/>
      <c r="J72" s="19"/>
      <c r="K72" s="129">
        <v>3716</v>
      </c>
      <c r="L72" s="19"/>
      <c r="M72" s="129">
        <v>0</v>
      </c>
      <c r="N72" s="19"/>
      <c r="O72" s="129">
        <v>0</v>
      </c>
      <c r="P72" s="19"/>
      <c r="Q72" s="130" t="s">
        <v>6</v>
      </c>
      <c r="R72" s="19"/>
    </row>
    <row r="73" spans="1:18" x14ac:dyDescent="0.25">
      <c r="A73" s="127" t="s">
        <v>6</v>
      </c>
      <c r="B73" s="19"/>
      <c r="C73" s="127" t="s">
        <v>17</v>
      </c>
      <c r="D73" s="19"/>
      <c r="E73" s="127" t="s">
        <v>178</v>
      </c>
      <c r="F73" s="19"/>
      <c r="G73" s="19"/>
      <c r="H73" s="19"/>
      <c r="I73" s="19"/>
      <c r="J73" s="19"/>
      <c r="K73" s="125">
        <v>3716</v>
      </c>
      <c r="L73" s="19"/>
      <c r="M73" s="125">
        <v>0</v>
      </c>
      <c r="N73" s="19"/>
      <c r="O73" s="125">
        <v>0</v>
      </c>
      <c r="P73" s="19"/>
      <c r="Q73" s="126" t="s">
        <v>6</v>
      </c>
      <c r="R73" s="19"/>
    </row>
    <row r="74" spans="1:18" x14ac:dyDescent="0.25">
      <c r="A74" s="67" t="s">
        <v>6</v>
      </c>
      <c r="B74" s="19"/>
      <c r="C74" s="67" t="s">
        <v>179</v>
      </c>
      <c r="D74" s="19"/>
      <c r="E74" s="67" t="s">
        <v>180</v>
      </c>
      <c r="F74" s="19"/>
      <c r="G74" s="19"/>
      <c r="H74" s="19"/>
      <c r="I74" s="19"/>
      <c r="J74" s="19"/>
      <c r="K74" s="29">
        <v>2256</v>
      </c>
      <c r="L74" s="19"/>
      <c r="M74" s="29">
        <v>0</v>
      </c>
      <c r="N74" s="19"/>
      <c r="O74" s="29">
        <v>0</v>
      </c>
      <c r="P74" s="19"/>
      <c r="Q74" s="40" t="s">
        <v>6</v>
      </c>
      <c r="R74" s="19"/>
    </row>
    <row r="75" spans="1:18" x14ac:dyDescent="0.25">
      <c r="A75" s="67" t="s">
        <v>6</v>
      </c>
      <c r="B75" s="19"/>
      <c r="C75" s="67" t="s">
        <v>183</v>
      </c>
      <c r="D75" s="19"/>
      <c r="E75" s="67" t="s">
        <v>184</v>
      </c>
      <c r="F75" s="19"/>
      <c r="G75" s="19"/>
      <c r="H75" s="19"/>
      <c r="I75" s="19"/>
      <c r="J75" s="19"/>
      <c r="K75" s="29" t="s">
        <v>6</v>
      </c>
      <c r="L75" s="19"/>
      <c r="M75" s="29" t="s">
        <v>6</v>
      </c>
      <c r="N75" s="19"/>
      <c r="O75" s="29">
        <v>0</v>
      </c>
      <c r="P75" s="19"/>
      <c r="Q75" s="40" t="s">
        <v>6</v>
      </c>
      <c r="R75" s="19"/>
    </row>
    <row r="76" spans="1:18" x14ac:dyDescent="0.25">
      <c r="A76" s="67" t="s">
        <v>6</v>
      </c>
      <c r="B76" s="19"/>
      <c r="C76" s="67" t="s">
        <v>200</v>
      </c>
      <c r="D76" s="19"/>
      <c r="E76" s="67" t="s">
        <v>201</v>
      </c>
      <c r="F76" s="19"/>
      <c r="G76" s="19"/>
      <c r="H76" s="19"/>
      <c r="I76" s="19"/>
      <c r="J76" s="19"/>
      <c r="K76" s="29">
        <v>1460</v>
      </c>
      <c r="L76" s="19"/>
      <c r="M76" s="29">
        <v>0</v>
      </c>
      <c r="N76" s="19"/>
      <c r="O76" s="29">
        <v>0</v>
      </c>
      <c r="P76" s="19"/>
      <c r="Q76" s="40" t="s">
        <v>6</v>
      </c>
      <c r="R76" s="19"/>
    </row>
    <row r="77" spans="1:18" x14ac:dyDescent="0.25">
      <c r="A77" s="67" t="s">
        <v>6</v>
      </c>
      <c r="B77" s="19"/>
      <c r="C77" s="67" t="s">
        <v>202</v>
      </c>
      <c r="D77" s="19"/>
      <c r="E77" s="67" t="s">
        <v>203</v>
      </c>
      <c r="F77" s="19"/>
      <c r="G77" s="19"/>
      <c r="H77" s="19"/>
      <c r="I77" s="19"/>
      <c r="J77" s="19"/>
      <c r="K77" s="29" t="s">
        <v>6</v>
      </c>
      <c r="L77" s="19"/>
      <c r="M77" s="29" t="s">
        <v>6</v>
      </c>
      <c r="N77" s="19"/>
      <c r="O77" s="29">
        <v>0</v>
      </c>
      <c r="P77" s="19"/>
      <c r="Q77" s="40" t="s">
        <v>6</v>
      </c>
      <c r="R77" s="19"/>
    </row>
    <row r="78" spans="1:18" x14ac:dyDescent="0.25">
      <c r="A78" s="133" t="s">
        <v>175</v>
      </c>
      <c r="B78" s="19"/>
      <c r="C78" s="133" t="s">
        <v>211</v>
      </c>
      <c r="D78" s="19"/>
      <c r="E78" s="133" t="s">
        <v>212</v>
      </c>
      <c r="F78" s="19"/>
      <c r="G78" s="19"/>
      <c r="H78" s="19"/>
      <c r="I78" s="19"/>
      <c r="J78" s="19"/>
      <c r="K78" s="131">
        <v>52148</v>
      </c>
      <c r="L78" s="19"/>
      <c r="M78" s="131">
        <v>0</v>
      </c>
      <c r="N78" s="19"/>
      <c r="O78" s="131">
        <v>0</v>
      </c>
      <c r="P78" s="19"/>
      <c r="Q78" s="132" t="s">
        <v>6</v>
      </c>
      <c r="R78" s="19"/>
    </row>
    <row r="79" spans="1:18" x14ac:dyDescent="0.25">
      <c r="A79" s="128" t="s">
        <v>6</v>
      </c>
      <c r="B79" s="19"/>
      <c r="C79" s="128" t="s">
        <v>117</v>
      </c>
      <c r="D79" s="19"/>
      <c r="E79" s="19"/>
      <c r="F79" s="19"/>
      <c r="G79" s="19"/>
      <c r="H79" s="19"/>
      <c r="I79" s="19"/>
      <c r="J79" s="19"/>
      <c r="K79" s="129">
        <v>16934</v>
      </c>
      <c r="L79" s="19"/>
      <c r="M79" s="129">
        <v>0</v>
      </c>
      <c r="N79" s="19"/>
      <c r="O79" s="129">
        <v>0</v>
      </c>
      <c r="P79" s="19"/>
      <c r="Q79" s="130" t="s">
        <v>6</v>
      </c>
      <c r="R79" s="19"/>
    </row>
    <row r="80" spans="1:18" x14ac:dyDescent="0.25">
      <c r="A80" s="128" t="s">
        <v>6</v>
      </c>
      <c r="B80" s="19"/>
      <c r="C80" s="128" t="s">
        <v>118</v>
      </c>
      <c r="D80" s="19"/>
      <c r="E80" s="19"/>
      <c r="F80" s="19"/>
      <c r="G80" s="19"/>
      <c r="H80" s="19"/>
      <c r="I80" s="19"/>
      <c r="J80" s="19"/>
      <c r="K80" s="129">
        <v>16934</v>
      </c>
      <c r="L80" s="19"/>
      <c r="M80" s="129">
        <v>0</v>
      </c>
      <c r="N80" s="19"/>
      <c r="O80" s="129">
        <v>0</v>
      </c>
      <c r="P80" s="19"/>
      <c r="Q80" s="130" t="s">
        <v>6</v>
      </c>
      <c r="R80" s="19"/>
    </row>
    <row r="81" spans="1:18" x14ac:dyDescent="0.25">
      <c r="A81" s="127" t="s">
        <v>6</v>
      </c>
      <c r="B81" s="19"/>
      <c r="C81" s="127" t="s">
        <v>17</v>
      </c>
      <c r="D81" s="19"/>
      <c r="E81" s="127" t="s">
        <v>178</v>
      </c>
      <c r="F81" s="19"/>
      <c r="G81" s="19"/>
      <c r="H81" s="19"/>
      <c r="I81" s="19"/>
      <c r="J81" s="19"/>
      <c r="K81" s="125">
        <v>16934</v>
      </c>
      <c r="L81" s="19"/>
      <c r="M81" s="125">
        <v>0</v>
      </c>
      <c r="N81" s="19"/>
      <c r="O81" s="125">
        <v>0</v>
      </c>
      <c r="P81" s="19"/>
      <c r="Q81" s="126" t="s">
        <v>6</v>
      </c>
      <c r="R81" s="19"/>
    </row>
    <row r="82" spans="1:18" x14ac:dyDescent="0.25">
      <c r="A82" s="67" t="s">
        <v>6</v>
      </c>
      <c r="B82" s="19"/>
      <c r="C82" s="67" t="s">
        <v>213</v>
      </c>
      <c r="D82" s="19"/>
      <c r="E82" s="67" t="s">
        <v>214</v>
      </c>
      <c r="F82" s="19"/>
      <c r="G82" s="19"/>
      <c r="H82" s="19"/>
      <c r="I82" s="19"/>
      <c r="J82" s="19"/>
      <c r="K82" s="29">
        <v>16934</v>
      </c>
      <c r="L82" s="19"/>
      <c r="M82" s="29">
        <v>0</v>
      </c>
      <c r="N82" s="19"/>
      <c r="O82" s="29">
        <v>0</v>
      </c>
      <c r="P82" s="19"/>
      <c r="Q82" s="40" t="s">
        <v>6</v>
      </c>
      <c r="R82" s="19"/>
    </row>
    <row r="83" spans="1:18" x14ac:dyDescent="0.25">
      <c r="A83" s="67" t="s">
        <v>6</v>
      </c>
      <c r="B83" s="19"/>
      <c r="C83" s="67" t="s">
        <v>215</v>
      </c>
      <c r="D83" s="19"/>
      <c r="E83" s="67" t="s">
        <v>216</v>
      </c>
      <c r="F83" s="19"/>
      <c r="G83" s="19"/>
      <c r="H83" s="19"/>
      <c r="I83" s="19"/>
      <c r="J83" s="19"/>
      <c r="K83" s="29" t="s">
        <v>6</v>
      </c>
      <c r="L83" s="19"/>
      <c r="M83" s="29" t="s">
        <v>6</v>
      </c>
      <c r="N83" s="19"/>
      <c r="O83" s="29">
        <v>0</v>
      </c>
      <c r="P83" s="19"/>
      <c r="Q83" s="40" t="s">
        <v>6</v>
      </c>
      <c r="R83" s="19"/>
    </row>
    <row r="84" spans="1:18" x14ac:dyDescent="0.25">
      <c r="A84" s="128" t="s">
        <v>6</v>
      </c>
      <c r="B84" s="19"/>
      <c r="C84" s="128" t="s">
        <v>107</v>
      </c>
      <c r="D84" s="19"/>
      <c r="E84" s="19"/>
      <c r="F84" s="19"/>
      <c r="G84" s="19"/>
      <c r="H84" s="19"/>
      <c r="I84" s="19"/>
      <c r="J84" s="19"/>
      <c r="K84" s="129">
        <v>35214</v>
      </c>
      <c r="L84" s="19"/>
      <c r="M84" s="129">
        <v>0</v>
      </c>
      <c r="N84" s="19"/>
      <c r="O84" s="129">
        <v>0</v>
      </c>
      <c r="P84" s="19"/>
      <c r="Q84" s="130" t="s">
        <v>6</v>
      </c>
      <c r="R84" s="19"/>
    </row>
    <row r="85" spans="1:18" x14ac:dyDescent="0.25">
      <c r="A85" s="128" t="s">
        <v>6</v>
      </c>
      <c r="B85" s="19"/>
      <c r="C85" s="128" t="s">
        <v>119</v>
      </c>
      <c r="D85" s="19"/>
      <c r="E85" s="19"/>
      <c r="F85" s="19"/>
      <c r="G85" s="19"/>
      <c r="H85" s="19"/>
      <c r="I85" s="19"/>
      <c r="J85" s="19"/>
      <c r="K85" s="129">
        <v>5282</v>
      </c>
      <c r="L85" s="19"/>
      <c r="M85" s="129">
        <v>0</v>
      </c>
      <c r="N85" s="19"/>
      <c r="O85" s="129">
        <v>0</v>
      </c>
      <c r="P85" s="19"/>
      <c r="Q85" s="130" t="s">
        <v>6</v>
      </c>
      <c r="R85" s="19"/>
    </row>
    <row r="86" spans="1:18" x14ac:dyDescent="0.25">
      <c r="A86" s="127" t="s">
        <v>6</v>
      </c>
      <c r="B86" s="19"/>
      <c r="C86" s="127" t="s">
        <v>17</v>
      </c>
      <c r="D86" s="19"/>
      <c r="E86" s="127" t="s">
        <v>178</v>
      </c>
      <c r="F86" s="19"/>
      <c r="G86" s="19"/>
      <c r="H86" s="19"/>
      <c r="I86" s="19"/>
      <c r="J86" s="19"/>
      <c r="K86" s="125">
        <v>5282</v>
      </c>
      <c r="L86" s="19"/>
      <c r="M86" s="125">
        <v>0</v>
      </c>
      <c r="N86" s="19"/>
      <c r="O86" s="125">
        <v>0</v>
      </c>
      <c r="P86" s="19"/>
      <c r="Q86" s="126" t="s">
        <v>6</v>
      </c>
      <c r="R86" s="19"/>
    </row>
    <row r="87" spans="1:18" x14ac:dyDescent="0.25">
      <c r="A87" s="67" t="s">
        <v>6</v>
      </c>
      <c r="B87" s="19"/>
      <c r="C87" s="67" t="s">
        <v>213</v>
      </c>
      <c r="D87" s="19"/>
      <c r="E87" s="67" t="s">
        <v>214</v>
      </c>
      <c r="F87" s="19"/>
      <c r="G87" s="19"/>
      <c r="H87" s="19"/>
      <c r="I87" s="19"/>
      <c r="J87" s="19"/>
      <c r="K87" s="29">
        <v>5282</v>
      </c>
      <c r="L87" s="19"/>
      <c r="M87" s="29">
        <v>0</v>
      </c>
      <c r="N87" s="19"/>
      <c r="O87" s="29">
        <v>0</v>
      </c>
      <c r="P87" s="19"/>
      <c r="Q87" s="40" t="s">
        <v>6</v>
      </c>
      <c r="R87" s="19"/>
    </row>
    <row r="88" spans="1:18" x14ac:dyDescent="0.25">
      <c r="A88" s="67" t="s">
        <v>6</v>
      </c>
      <c r="B88" s="19"/>
      <c r="C88" s="67" t="s">
        <v>215</v>
      </c>
      <c r="D88" s="19"/>
      <c r="E88" s="67" t="s">
        <v>216</v>
      </c>
      <c r="F88" s="19"/>
      <c r="G88" s="19"/>
      <c r="H88" s="19"/>
      <c r="I88" s="19"/>
      <c r="J88" s="19"/>
      <c r="K88" s="29" t="s">
        <v>6</v>
      </c>
      <c r="L88" s="19"/>
      <c r="M88" s="29" t="s">
        <v>6</v>
      </c>
      <c r="N88" s="19"/>
      <c r="O88" s="29">
        <v>0</v>
      </c>
      <c r="P88" s="19"/>
      <c r="Q88" s="40" t="s">
        <v>6</v>
      </c>
      <c r="R88" s="19"/>
    </row>
    <row r="89" spans="1:18" x14ac:dyDescent="0.25">
      <c r="A89" s="128" t="s">
        <v>6</v>
      </c>
      <c r="B89" s="19"/>
      <c r="C89" s="128" t="s">
        <v>121</v>
      </c>
      <c r="D89" s="19"/>
      <c r="E89" s="19"/>
      <c r="F89" s="19"/>
      <c r="G89" s="19"/>
      <c r="H89" s="19"/>
      <c r="I89" s="19"/>
      <c r="J89" s="19"/>
      <c r="K89" s="129">
        <v>29932</v>
      </c>
      <c r="L89" s="19"/>
      <c r="M89" s="129">
        <v>0</v>
      </c>
      <c r="N89" s="19"/>
      <c r="O89" s="129">
        <v>0</v>
      </c>
      <c r="P89" s="19"/>
      <c r="Q89" s="130" t="s">
        <v>6</v>
      </c>
      <c r="R89" s="19"/>
    </row>
    <row r="90" spans="1:18" x14ac:dyDescent="0.25">
      <c r="A90" s="127" t="s">
        <v>6</v>
      </c>
      <c r="B90" s="19"/>
      <c r="C90" s="127" t="s">
        <v>17</v>
      </c>
      <c r="D90" s="19"/>
      <c r="E90" s="127" t="s">
        <v>178</v>
      </c>
      <c r="F90" s="19"/>
      <c r="G90" s="19"/>
      <c r="H90" s="19"/>
      <c r="I90" s="19"/>
      <c r="J90" s="19"/>
      <c r="K90" s="125">
        <v>29932</v>
      </c>
      <c r="L90" s="19"/>
      <c r="M90" s="125">
        <v>0</v>
      </c>
      <c r="N90" s="19"/>
      <c r="O90" s="125">
        <v>0</v>
      </c>
      <c r="P90" s="19"/>
      <c r="Q90" s="126" t="s">
        <v>6</v>
      </c>
      <c r="R90" s="19"/>
    </row>
    <row r="91" spans="1:18" x14ac:dyDescent="0.25">
      <c r="A91" s="67" t="s">
        <v>6</v>
      </c>
      <c r="B91" s="19"/>
      <c r="C91" s="67" t="s">
        <v>213</v>
      </c>
      <c r="D91" s="19"/>
      <c r="E91" s="67" t="s">
        <v>214</v>
      </c>
      <c r="F91" s="19"/>
      <c r="G91" s="19"/>
      <c r="H91" s="19"/>
      <c r="I91" s="19"/>
      <c r="J91" s="19"/>
      <c r="K91" s="29">
        <f>K90-K95</f>
        <v>23332</v>
      </c>
      <c r="L91" s="19"/>
      <c r="M91" s="29">
        <v>0</v>
      </c>
      <c r="N91" s="19"/>
      <c r="O91" s="29">
        <v>0</v>
      </c>
      <c r="P91" s="19"/>
      <c r="Q91" s="40" t="s">
        <v>6</v>
      </c>
      <c r="R91" s="19"/>
    </row>
    <row r="92" spans="1:18" x14ac:dyDescent="0.25">
      <c r="A92" s="67" t="s">
        <v>6</v>
      </c>
      <c r="B92" s="19"/>
      <c r="C92" s="67" t="s">
        <v>215</v>
      </c>
      <c r="D92" s="19"/>
      <c r="E92" s="67" t="s">
        <v>216</v>
      </c>
      <c r="F92" s="19"/>
      <c r="G92" s="19"/>
      <c r="H92" s="19"/>
      <c r="I92" s="19"/>
      <c r="J92" s="19"/>
      <c r="K92" s="29" t="s">
        <v>6</v>
      </c>
      <c r="L92" s="19"/>
      <c r="M92" s="29" t="s">
        <v>6</v>
      </c>
      <c r="N92" s="19"/>
      <c r="O92" s="29">
        <v>0</v>
      </c>
      <c r="P92" s="19"/>
      <c r="Q92" s="40" t="s">
        <v>6</v>
      </c>
      <c r="R92" s="19"/>
    </row>
    <row r="93" spans="1:18" x14ac:dyDescent="0.25">
      <c r="A93" s="67" t="s">
        <v>6</v>
      </c>
      <c r="B93" s="19"/>
      <c r="C93" s="67" t="s">
        <v>217</v>
      </c>
      <c r="D93" s="19"/>
      <c r="E93" s="67" t="s">
        <v>218</v>
      </c>
      <c r="F93" s="19"/>
      <c r="G93" s="19"/>
      <c r="H93" s="19"/>
      <c r="I93" s="19"/>
      <c r="J93" s="19"/>
      <c r="K93" s="29" t="s">
        <v>6</v>
      </c>
      <c r="L93" s="19"/>
      <c r="M93" s="29" t="s">
        <v>6</v>
      </c>
      <c r="N93" s="19"/>
      <c r="O93" s="29">
        <v>0</v>
      </c>
      <c r="P93" s="19"/>
      <c r="Q93" s="40" t="s">
        <v>6</v>
      </c>
      <c r="R93" s="19"/>
    </row>
    <row r="94" spans="1:18" x14ac:dyDescent="0.25">
      <c r="A94" s="67" t="s">
        <v>6</v>
      </c>
      <c r="B94" s="19"/>
      <c r="C94" s="67" t="s">
        <v>219</v>
      </c>
      <c r="D94" s="19"/>
      <c r="E94" s="67" t="s">
        <v>220</v>
      </c>
      <c r="F94" s="19"/>
      <c r="G94" s="19"/>
      <c r="H94" s="19"/>
      <c r="I94" s="19"/>
      <c r="J94" s="19"/>
      <c r="K94" s="29" t="s">
        <v>6</v>
      </c>
      <c r="L94" s="19"/>
      <c r="M94" s="29" t="s">
        <v>6</v>
      </c>
      <c r="N94" s="19"/>
      <c r="O94" s="29">
        <v>0</v>
      </c>
      <c r="P94" s="19"/>
      <c r="Q94" s="40" t="s">
        <v>6</v>
      </c>
      <c r="R94" s="19"/>
    </row>
    <row r="95" spans="1:18" x14ac:dyDescent="0.25">
      <c r="A95" s="67" t="s">
        <v>6</v>
      </c>
      <c r="B95" s="19"/>
      <c r="C95" s="67" t="s">
        <v>179</v>
      </c>
      <c r="D95" s="19"/>
      <c r="E95" s="67" t="s">
        <v>180</v>
      </c>
      <c r="F95" s="19"/>
      <c r="G95" s="19"/>
      <c r="H95" s="19"/>
      <c r="I95" s="19"/>
      <c r="J95" s="19"/>
      <c r="K95" s="29">
        <v>6600</v>
      </c>
      <c r="L95" s="19"/>
      <c r="M95" s="29">
        <v>0</v>
      </c>
      <c r="N95" s="19"/>
      <c r="O95" s="29">
        <v>0</v>
      </c>
      <c r="P95" s="19"/>
      <c r="Q95" s="40" t="s">
        <v>6</v>
      </c>
      <c r="R95" s="19"/>
    </row>
    <row r="96" spans="1:18" x14ac:dyDescent="0.25">
      <c r="A96" s="67" t="s">
        <v>6</v>
      </c>
      <c r="B96" s="19"/>
      <c r="C96" s="67" t="s">
        <v>181</v>
      </c>
      <c r="D96" s="19"/>
      <c r="E96" s="67" t="s">
        <v>182</v>
      </c>
      <c r="F96" s="19"/>
      <c r="G96" s="19"/>
      <c r="H96" s="19"/>
      <c r="I96" s="19"/>
      <c r="J96" s="19"/>
      <c r="K96" s="29" t="s">
        <v>6</v>
      </c>
      <c r="L96" s="19"/>
      <c r="M96" s="29" t="s">
        <v>6</v>
      </c>
      <c r="N96" s="19"/>
      <c r="O96" s="29">
        <v>0</v>
      </c>
      <c r="P96" s="19"/>
      <c r="Q96" s="40" t="s">
        <v>6</v>
      </c>
      <c r="R96" s="19"/>
    </row>
    <row r="97" spans="1:18" x14ac:dyDescent="0.25">
      <c r="A97" s="136" t="s">
        <v>6</v>
      </c>
      <c r="B97" s="19"/>
      <c r="C97" s="136" t="s">
        <v>221</v>
      </c>
      <c r="D97" s="19"/>
      <c r="E97" s="136" t="s">
        <v>222</v>
      </c>
      <c r="F97" s="19"/>
      <c r="G97" s="19"/>
      <c r="H97" s="19"/>
      <c r="I97" s="19"/>
      <c r="J97" s="19"/>
      <c r="K97" s="134">
        <v>141044</v>
      </c>
      <c r="L97" s="19"/>
      <c r="M97" s="134">
        <v>0</v>
      </c>
      <c r="N97" s="19"/>
      <c r="O97" s="134">
        <v>0</v>
      </c>
      <c r="P97" s="19"/>
      <c r="Q97" s="135" t="s">
        <v>6</v>
      </c>
      <c r="R97" s="19"/>
    </row>
    <row r="98" spans="1:18" x14ac:dyDescent="0.25">
      <c r="A98" s="133" t="s">
        <v>175</v>
      </c>
      <c r="B98" s="19"/>
      <c r="C98" s="133" t="s">
        <v>223</v>
      </c>
      <c r="D98" s="19"/>
      <c r="E98" s="133" t="s">
        <v>224</v>
      </c>
      <c r="F98" s="19"/>
      <c r="G98" s="19"/>
      <c r="H98" s="19"/>
      <c r="I98" s="19"/>
      <c r="J98" s="19"/>
      <c r="K98" s="131">
        <v>129058</v>
      </c>
      <c r="L98" s="19"/>
      <c r="M98" s="131">
        <v>0</v>
      </c>
      <c r="N98" s="19"/>
      <c r="O98" s="131">
        <v>0</v>
      </c>
      <c r="P98" s="19"/>
      <c r="Q98" s="132" t="s">
        <v>6</v>
      </c>
      <c r="R98" s="19"/>
    </row>
    <row r="99" spans="1:18" x14ac:dyDescent="0.25">
      <c r="A99" s="128" t="s">
        <v>6</v>
      </c>
      <c r="B99" s="19"/>
      <c r="C99" s="128" t="s">
        <v>105</v>
      </c>
      <c r="D99" s="19"/>
      <c r="E99" s="19"/>
      <c r="F99" s="19"/>
      <c r="G99" s="19"/>
      <c r="H99" s="19"/>
      <c r="I99" s="19"/>
      <c r="J99" s="19"/>
      <c r="K99" s="129">
        <v>6769</v>
      </c>
      <c r="L99" s="19"/>
      <c r="M99" s="129">
        <v>0</v>
      </c>
      <c r="N99" s="19"/>
      <c r="O99" s="129">
        <v>0</v>
      </c>
      <c r="P99" s="19"/>
      <c r="Q99" s="130" t="s">
        <v>6</v>
      </c>
      <c r="R99" s="19"/>
    </row>
    <row r="100" spans="1:18" x14ac:dyDescent="0.25">
      <c r="A100" s="128" t="s">
        <v>6</v>
      </c>
      <c r="B100" s="19"/>
      <c r="C100" s="128" t="s">
        <v>106</v>
      </c>
      <c r="D100" s="19"/>
      <c r="E100" s="19"/>
      <c r="F100" s="19"/>
      <c r="G100" s="19"/>
      <c r="H100" s="19"/>
      <c r="I100" s="19"/>
      <c r="J100" s="19"/>
      <c r="K100" s="129">
        <v>6769</v>
      </c>
      <c r="L100" s="19"/>
      <c r="M100" s="129">
        <v>0</v>
      </c>
      <c r="N100" s="19"/>
      <c r="O100" s="129">
        <v>0</v>
      </c>
      <c r="P100" s="19"/>
      <c r="Q100" s="130" t="s">
        <v>6</v>
      </c>
      <c r="R100" s="19"/>
    </row>
    <row r="101" spans="1:18" x14ac:dyDescent="0.25">
      <c r="A101" s="127" t="s">
        <v>6</v>
      </c>
      <c r="B101" s="19"/>
      <c r="C101" s="127" t="s">
        <v>17</v>
      </c>
      <c r="D101" s="19"/>
      <c r="E101" s="127" t="s">
        <v>178</v>
      </c>
      <c r="F101" s="19"/>
      <c r="G101" s="19"/>
      <c r="H101" s="19"/>
      <c r="I101" s="19"/>
      <c r="J101" s="19"/>
      <c r="K101" s="125">
        <v>6769</v>
      </c>
      <c r="L101" s="19"/>
      <c r="M101" s="125">
        <v>0</v>
      </c>
      <c r="N101" s="19"/>
      <c r="O101" s="125">
        <v>0</v>
      </c>
      <c r="P101" s="19"/>
      <c r="Q101" s="126" t="s">
        <v>6</v>
      </c>
      <c r="R101" s="19"/>
    </row>
    <row r="102" spans="1:18" x14ac:dyDescent="0.25">
      <c r="A102" s="67" t="s">
        <v>6</v>
      </c>
      <c r="B102" s="19"/>
      <c r="C102" s="67" t="s">
        <v>179</v>
      </c>
      <c r="D102" s="19"/>
      <c r="E102" s="67" t="s">
        <v>180</v>
      </c>
      <c r="F102" s="19"/>
      <c r="G102" s="19"/>
      <c r="H102" s="19"/>
      <c r="I102" s="19"/>
      <c r="J102" s="19"/>
      <c r="K102" s="29">
        <v>6769</v>
      </c>
      <c r="L102" s="19"/>
      <c r="M102" s="29">
        <v>0</v>
      </c>
      <c r="N102" s="19"/>
      <c r="O102" s="29">
        <v>0</v>
      </c>
      <c r="P102" s="19"/>
      <c r="Q102" s="40" t="s">
        <v>6</v>
      </c>
      <c r="R102" s="19"/>
    </row>
    <row r="103" spans="1:18" x14ac:dyDescent="0.25">
      <c r="A103" s="67" t="s">
        <v>6</v>
      </c>
      <c r="B103" s="19"/>
      <c r="C103" s="67" t="s">
        <v>183</v>
      </c>
      <c r="D103" s="19"/>
      <c r="E103" s="67" t="s">
        <v>184</v>
      </c>
      <c r="F103" s="19"/>
      <c r="G103" s="19"/>
      <c r="H103" s="19"/>
      <c r="I103" s="19"/>
      <c r="J103" s="19"/>
      <c r="K103" s="29" t="s">
        <v>6</v>
      </c>
      <c r="L103" s="19"/>
      <c r="M103" s="29" t="s">
        <v>6</v>
      </c>
      <c r="N103" s="19"/>
      <c r="O103" s="29">
        <v>0</v>
      </c>
      <c r="P103" s="19"/>
      <c r="Q103" s="40" t="s">
        <v>6</v>
      </c>
      <c r="R103" s="19"/>
    </row>
    <row r="104" spans="1:18" x14ac:dyDescent="0.25">
      <c r="A104" s="67" t="s">
        <v>6</v>
      </c>
      <c r="B104" s="19"/>
      <c r="C104" s="67" t="s">
        <v>185</v>
      </c>
      <c r="D104" s="19"/>
      <c r="E104" s="67" t="s">
        <v>186</v>
      </c>
      <c r="F104" s="19"/>
      <c r="G104" s="19"/>
      <c r="H104" s="19"/>
      <c r="I104" s="19"/>
      <c r="J104" s="19"/>
      <c r="K104" s="29" t="s">
        <v>6</v>
      </c>
      <c r="L104" s="19"/>
      <c r="M104" s="29" t="s">
        <v>6</v>
      </c>
      <c r="N104" s="19"/>
      <c r="O104" s="29">
        <v>0</v>
      </c>
      <c r="P104" s="19"/>
      <c r="Q104" s="40" t="s">
        <v>6</v>
      </c>
      <c r="R104" s="19"/>
    </row>
    <row r="105" spans="1:18" x14ac:dyDescent="0.25">
      <c r="A105" s="67" t="s">
        <v>6</v>
      </c>
      <c r="B105" s="19"/>
      <c r="C105" s="67" t="s">
        <v>187</v>
      </c>
      <c r="D105" s="19"/>
      <c r="E105" s="67" t="s">
        <v>188</v>
      </c>
      <c r="F105" s="19"/>
      <c r="G105" s="19"/>
      <c r="H105" s="19"/>
      <c r="I105" s="19"/>
      <c r="J105" s="19"/>
      <c r="K105" s="29" t="s">
        <v>6</v>
      </c>
      <c r="L105" s="19"/>
      <c r="M105" s="29" t="s">
        <v>6</v>
      </c>
      <c r="N105" s="19"/>
      <c r="O105" s="29">
        <v>0</v>
      </c>
      <c r="P105" s="19"/>
      <c r="Q105" s="40" t="s">
        <v>6</v>
      </c>
      <c r="R105" s="19"/>
    </row>
    <row r="106" spans="1:18" x14ac:dyDescent="0.25">
      <c r="A106" s="128" t="s">
        <v>6</v>
      </c>
      <c r="B106" s="19"/>
      <c r="C106" s="128" t="s">
        <v>107</v>
      </c>
      <c r="D106" s="19"/>
      <c r="E106" s="19"/>
      <c r="F106" s="19"/>
      <c r="G106" s="19"/>
      <c r="H106" s="19"/>
      <c r="I106" s="19"/>
      <c r="J106" s="19"/>
      <c r="K106" s="129">
        <v>122024</v>
      </c>
      <c r="L106" s="19"/>
      <c r="M106" s="129">
        <v>0</v>
      </c>
      <c r="N106" s="19"/>
      <c r="O106" s="129">
        <v>0</v>
      </c>
      <c r="P106" s="19"/>
      <c r="Q106" s="130" t="s">
        <v>6</v>
      </c>
      <c r="R106" s="19"/>
    </row>
    <row r="107" spans="1:18" x14ac:dyDescent="0.25">
      <c r="A107" s="128" t="s">
        <v>6</v>
      </c>
      <c r="B107" s="19"/>
      <c r="C107" s="128" t="s">
        <v>109</v>
      </c>
      <c r="D107" s="19"/>
      <c r="E107" s="19"/>
      <c r="F107" s="19"/>
      <c r="G107" s="19"/>
      <c r="H107" s="19"/>
      <c r="I107" s="19"/>
      <c r="J107" s="19"/>
      <c r="K107" s="129">
        <v>265</v>
      </c>
      <c r="L107" s="19"/>
      <c r="M107" s="129">
        <v>0</v>
      </c>
      <c r="N107" s="19"/>
      <c r="O107" s="129">
        <v>0</v>
      </c>
      <c r="P107" s="19"/>
      <c r="Q107" s="130" t="s">
        <v>6</v>
      </c>
      <c r="R107" s="19"/>
    </row>
    <row r="108" spans="1:18" x14ac:dyDescent="0.25">
      <c r="A108" s="127" t="s">
        <v>6</v>
      </c>
      <c r="B108" s="19"/>
      <c r="C108" s="127" t="s">
        <v>17</v>
      </c>
      <c r="D108" s="19"/>
      <c r="E108" s="127" t="s">
        <v>178</v>
      </c>
      <c r="F108" s="19"/>
      <c r="G108" s="19"/>
      <c r="H108" s="19"/>
      <c r="I108" s="19"/>
      <c r="J108" s="19"/>
      <c r="K108" s="125">
        <v>265</v>
      </c>
      <c r="L108" s="19"/>
      <c r="M108" s="125">
        <v>0</v>
      </c>
      <c r="N108" s="19"/>
      <c r="O108" s="125">
        <v>0</v>
      </c>
      <c r="P108" s="19"/>
      <c r="Q108" s="126" t="s">
        <v>6</v>
      </c>
      <c r="R108" s="19"/>
    </row>
    <row r="109" spans="1:18" x14ac:dyDescent="0.25">
      <c r="A109" s="67" t="s">
        <v>6</v>
      </c>
      <c r="B109" s="19"/>
      <c r="C109" s="67" t="s">
        <v>179</v>
      </c>
      <c r="D109" s="19"/>
      <c r="E109" s="67" t="s">
        <v>180</v>
      </c>
      <c r="F109" s="19"/>
      <c r="G109" s="19"/>
      <c r="H109" s="19"/>
      <c r="I109" s="19"/>
      <c r="J109" s="19"/>
      <c r="K109" s="29">
        <v>265</v>
      </c>
      <c r="L109" s="19"/>
      <c r="M109" s="29">
        <v>0</v>
      </c>
      <c r="N109" s="19"/>
      <c r="O109" s="29">
        <v>0</v>
      </c>
      <c r="P109" s="19"/>
      <c r="Q109" s="40" t="s">
        <v>6</v>
      </c>
      <c r="R109" s="19"/>
    </row>
    <row r="110" spans="1:18" x14ac:dyDescent="0.25">
      <c r="A110" s="67" t="s">
        <v>6</v>
      </c>
      <c r="B110" s="19"/>
      <c r="C110" s="67" t="s">
        <v>183</v>
      </c>
      <c r="D110" s="19"/>
      <c r="E110" s="67" t="s">
        <v>184</v>
      </c>
      <c r="F110" s="19"/>
      <c r="G110" s="19"/>
      <c r="H110" s="19"/>
      <c r="I110" s="19"/>
      <c r="J110" s="19"/>
      <c r="K110" s="29" t="s">
        <v>6</v>
      </c>
      <c r="L110" s="19"/>
      <c r="M110" s="29" t="s">
        <v>6</v>
      </c>
      <c r="N110" s="19"/>
      <c r="O110" s="29">
        <v>0</v>
      </c>
      <c r="P110" s="19"/>
      <c r="Q110" s="40" t="s">
        <v>6</v>
      </c>
      <c r="R110" s="19"/>
    </row>
    <row r="111" spans="1:18" x14ac:dyDescent="0.25">
      <c r="A111" s="128" t="s">
        <v>6</v>
      </c>
      <c r="B111" s="19"/>
      <c r="C111" s="128" t="s">
        <v>110</v>
      </c>
      <c r="D111" s="19"/>
      <c r="E111" s="19"/>
      <c r="F111" s="19"/>
      <c r="G111" s="19"/>
      <c r="H111" s="19"/>
      <c r="I111" s="19"/>
      <c r="J111" s="19"/>
      <c r="K111" s="129">
        <v>121759</v>
      </c>
      <c r="L111" s="19"/>
      <c r="M111" s="129">
        <v>0</v>
      </c>
      <c r="N111" s="19"/>
      <c r="O111" s="129">
        <v>0</v>
      </c>
      <c r="P111" s="19"/>
      <c r="Q111" s="130" t="s">
        <v>6</v>
      </c>
      <c r="R111" s="19"/>
    </row>
    <row r="112" spans="1:18" x14ac:dyDescent="0.25">
      <c r="A112" s="127" t="s">
        <v>6</v>
      </c>
      <c r="B112" s="19"/>
      <c r="C112" s="127" t="s">
        <v>17</v>
      </c>
      <c r="D112" s="19"/>
      <c r="E112" s="127" t="s">
        <v>178</v>
      </c>
      <c r="F112" s="19"/>
      <c r="G112" s="19"/>
      <c r="H112" s="19"/>
      <c r="I112" s="19"/>
      <c r="J112" s="19"/>
      <c r="K112" s="125">
        <v>118706</v>
      </c>
      <c r="L112" s="19"/>
      <c r="M112" s="125">
        <v>0</v>
      </c>
      <c r="N112" s="19"/>
      <c r="O112" s="125">
        <v>0</v>
      </c>
      <c r="P112" s="19"/>
      <c r="Q112" s="126" t="s">
        <v>6</v>
      </c>
      <c r="R112" s="19"/>
    </row>
    <row r="113" spans="1:18" x14ac:dyDescent="0.25">
      <c r="A113" s="67" t="s">
        <v>6</v>
      </c>
      <c r="B113" s="19"/>
      <c r="C113" s="67" t="s">
        <v>213</v>
      </c>
      <c r="D113" s="19"/>
      <c r="E113" s="67" t="s">
        <v>214</v>
      </c>
      <c r="F113" s="19"/>
      <c r="G113" s="19"/>
      <c r="H113" s="19"/>
      <c r="I113" s="19"/>
      <c r="J113" s="19"/>
      <c r="K113" s="29">
        <v>398</v>
      </c>
      <c r="L113" s="19"/>
      <c r="M113" s="29">
        <v>0</v>
      </c>
      <c r="N113" s="19"/>
      <c r="O113" s="29">
        <v>0</v>
      </c>
      <c r="P113" s="19"/>
      <c r="Q113" s="40" t="s">
        <v>6</v>
      </c>
      <c r="R113" s="19"/>
    </row>
    <row r="114" spans="1:18" x14ac:dyDescent="0.25">
      <c r="A114" s="67" t="s">
        <v>6</v>
      </c>
      <c r="B114" s="19"/>
      <c r="C114" s="67" t="s">
        <v>217</v>
      </c>
      <c r="D114" s="19"/>
      <c r="E114" s="67" t="s">
        <v>218</v>
      </c>
      <c r="F114" s="19"/>
      <c r="G114" s="19"/>
      <c r="H114" s="19"/>
      <c r="I114" s="19"/>
      <c r="J114" s="19"/>
      <c r="K114" s="29" t="s">
        <v>6</v>
      </c>
      <c r="L114" s="19"/>
      <c r="M114" s="29" t="s">
        <v>6</v>
      </c>
      <c r="N114" s="19"/>
      <c r="O114" s="29">
        <v>0</v>
      </c>
      <c r="P114" s="19"/>
      <c r="Q114" s="40" t="s">
        <v>6</v>
      </c>
      <c r="R114" s="19"/>
    </row>
    <row r="115" spans="1:18" x14ac:dyDescent="0.25">
      <c r="A115" s="67" t="s">
        <v>6</v>
      </c>
      <c r="B115" s="19"/>
      <c r="C115" s="67" t="s">
        <v>179</v>
      </c>
      <c r="D115" s="19"/>
      <c r="E115" s="67" t="s">
        <v>180</v>
      </c>
      <c r="F115" s="19"/>
      <c r="G115" s="19"/>
      <c r="H115" s="19"/>
      <c r="I115" s="19"/>
      <c r="J115" s="19"/>
      <c r="K115" s="29">
        <f>K112-K113-K120</f>
        <v>22748</v>
      </c>
      <c r="L115" s="19"/>
      <c r="M115" s="29">
        <v>0</v>
      </c>
      <c r="N115" s="19"/>
      <c r="O115" s="29">
        <v>0</v>
      </c>
      <c r="P115" s="19"/>
      <c r="Q115" s="40" t="s">
        <v>6</v>
      </c>
      <c r="R115" s="19"/>
    </row>
    <row r="116" spans="1:18" x14ac:dyDescent="0.25">
      <c r="A116" s="67" t="s">
        <v>6</v>
      </c>
      <c r="B116" s="19"/>
      <c r="C116" s="67" t="s">
        <v>181</v>
      </c>
      <c r="D116" s="19"/>
      <c r="E116" s="67" t="s">
        <v>182</v>
      </c>
      <c r="F116" s="19"/>
      <c r="G116" s="19"/>
      <c r="H116" s="19"/>
      <c r="I116" s="19"/>
      <c r="J116" s="19"/>
      <c r="K116" s="29" t="s">
        <v>6</v>
      </c>
      <c r="L116" s="19"/>
      <c r="M116" s="29" t="s">
        <v>6</v>
      </c>
      <c r="N116" s="19"/>
      <c r="O116" s="29">
        <v>0</v>
      </c>
      <c r="P116" s="19"/>
      <c r="Q116" s="40" t="s">
        <v>6</v>
      </c>
      <c r="R116" s="19"/>
    </row>
    <row r="117" spans="1:18" x14ac:dyDescent="0.25">
      <c r="A117" s="67" t="s">
        <v>6</v>
      </c>
      <c r="B117" s="19"/>
      <c r="C117" s="67" t="s">
        <v>183</v>
      </c>
      <c r="D117" s="19"/>
      <c r="E117" s="67" t="s">
        <v>184</v>
      </c>
      <c r="F117" s="19"/>
      <c r="G117" s="19"/>
      <c r="H117" s="19"/>
      <c r="I117" s="19"/>
      <c r="J117" s="19"/>
      <c r="K117" s="29" t="s">
        <v>6</v>
      </c>
      <c r="L117" s="19"/>
      <c r="M117" s="29" t="s">
        <v>6</v>
      </c>
      <c r="N117" s="19"/>
      <c r="O117" s="29">
        <v>0</v>
      </c>
      <c r="P117" s="19"/>
      <c r="Q117" s="40" t="s">
        <v>6</v>
      </c>
      <c r="R117" s="19"/>
    </row>
    <row r="118" spans="1:18" x14ac:dyDescent="0.25">
      <c r="A118" s="67" t="s">
        <v>6</v>
      </c>
      <c r="B118" s="19"/>
      <c r="C118" s="67" t="s">
        <v>185</v>
      </c>
      <c r="D118" s="19"/>
      <c r="E118" s="67" t="s">
        <v>186</v>
      </c>
      <c r="F118" s="19"/>
      <c r="G118" s="19"/>
      <c r="H118" s="19"/>
      <c r="I118" s="19"/>
      <c r="J118" s="19"/>
      <c r="K118" s="29" t="s">
        <v>6</v>
      </c>
      <c r="L118" s="19"/>
      <c r="M118" s="29" t="s">
        <v>6</v>
      </c>
      <c r="N118" s="19"/>
      <c r="O118" s="29">
        <v>0</v>
      </c>
      <c r="P118" s="19"/>
      <c r="Q118" s="40" t="s">
        <v>6</v>
      </c>
      <c r="R118" s="19"/>
    </row>
    <row r="119" spans="1:18" x14ac:dyDescent="0.25">
      <c r="A119" s="67" t="s">
        <v>6</v>
      </c>
      <c r="B119" s="19"/>
      <c r="C119" s="67" t="s">
        <v>187</v>
      </c>
      <c r="D119" s="19"/>
      <c r="E119" s="67" t="s">
        <v>188</v>
      </c>
      <c r="F119" s="19"/>
      <c r="G119" s="19"/>
      <c r="H119" s="19"/>
      <c r="I119" s="19"/>
      <c r="J119" s="19"/>
      <c r="K119" s="29" t="s">
        <v>6</v>
      </c>
      <c r="L119" s="19"/>
      <c r="M119" s="29" t="s">
        <v>6</v>
      </c>
      <c r="N119" s="19"/>
      <c r="O119" s="29">
        <v>0</v>
      </c>
      <c r="P119" s="19"/>
      <c r="Q119" s="40" t="s">
        <v>6</v>
      </c>
      <c r="R119" s="19"/>
    </row>
    <row r="120" spans="1:18" x14ac:dyDescent="0.25">
      <c r="A120" s="67" t="s">
        <v>6</v>
      </c>
      <c r="B120" s="19"/>
      <c r="C120" s="67" t="s">
        <v>200</v>
      </c>
      <c r="D120" s="19"/>
      <c r="E120" s="67" t="s">
        <v>201</v>
      </c>
      <c r="F120" s="19"/>
      <c r="G120" s="19"/>
      <c r="H120" s="19"/>
      <c r="I120" s="19"/>
      <c r="J120" s="19"/>
      <c r="K120" s="29">
        <v>95560</v>
      </c>
      <c r="L120" s="19"/>
      <c r="M120" s="29">
        <v>0</v>
      </c>
      <c r="N120" s="19"/>
      <c r="O120" s="29">
        <v>0</v>
      </c>
      <c r="P120" s="19"/>
      <c r="Q120" s="40" t="s">
        <v>6</v>
      </c>
      <c r="R120" s="19"/>
    </row>
    <row r="121" spans="1:18" x14ac:dyDescent="0.25">
      <c r="A121" s="67" t="s">
        <v>6</v>
      </c>
      <c r="B121" s="19"/>
      <c r="C121" s="67" t="s">
        <v>202</v>
      </c>
      <c r="D121" s="19"/>
      <c r="E121" s="67" t="s">
        <v>203</v>
      </c>
      <c r="F121" s="19"/>
      <c r="G121" s="19"/>
      <c r="H121" s="19"/>
      <c r="I121" s="19"/>
      <c r="J121" s="19"/>
      <c r="K121" s="29" t="s">
        <v>6</v>
      </c>
      <c r="L121" s="19"/>
      <c r="M121" s="29" t="s">
        <v>6</v>
      </c>
      <c r="N121" s="19"/>
      <c r="O121" s="29">
        <v>0</v>
      </c>
      <c r="P121" s="19"/>
      <c r="Q121" s="40" t="s">
        <v>6</v>
      </c>
      <c r="R121" s="19"/>
    </row>
    <row r="122" spans="1:18" x14ac:dyDescent="0.25">
      <c r="A122" s="127" t="s">
        <v>6</v>
      </c>
      <c r="B122" s="19"/>
      <c r="C122" s="127" t="s">
        <v>18</v>
      </c>
      <c r="D122" s="19"/>
      <c r="E122" s="127" t="s">
        <v>191</v>
      </c>
      <c r="F122" s="19"/>
      <c r="G122" s="19"/>
      <c r="H122" s="19"/>
      <c r="I122" s="19"/>
      <c r="J122" s="19"/>
      <c r="K122" s="125">
        <v>3053</v>
      </c>
      <c r="L122" s="19"/>
      <c r="M122" s="125">
        <v>0</v>
      </c>
      <c r="N122" s="19"/>
      <c r="O122" s="125">
        <v>0</v>
      </c>
      <c r="P122" s="19"/>
      <c r="Q122" s="126" t="s">
        <v>6</v>
      </c>
      <c r="R122" s="19"/>
    </row>
    <row r="123" spans="1:18" x14ac:dyDescent="0.25">
      <c r="A123" s="67" t="s">
        <v>6</v>
      </c>
      <c r="B123" s="19"/>
      <c r="C123" s="67" t="s">
        <v>192</v>
      </c>
      <c r="D123" s="19"/>
      <c r="E123" s="67" t="s">
        <v>193</v>
      </c>
      <c r="F123" s="19"/>
      <c r="G123" s="19"/>
      <c r="H123" s="19"/>
      <c r="I123" s="19"/>
      <c r="J123" s="19"/>
      <c r="K123" s="29">
        <v>3053</v>
      </c>
      <c r="L123" s="19"/>
      <c r="M123" s="29">
        <v>0</v>
      </c>
      <c r="N123" s="19"/>
      <c r="O123" s="29">
        <v>0</v>
      </c>
      <c r="P123" s="19"/>
      <c r="Q123" s="40" t="s">
        <v>6</v>
      </c>
      <c r="R123" s="19"/>
    </row>
    <row r="124" spans="1:18" x14ac:dyDescent="0.25">
      <c r="A124" s="67" t="s">
        <v>6</v>
      </c>
      <c r="B124" s="19"/>
      <c r="C124" s="67" t="s">
        <v>194</v>
      </c>
      <c r="D124" s="19"/>
      <c r="E124" s="67" t="s">
        <v>195</v>
      </c>
      <c r="F124" s="19"/>
      <c r="G124" s="19"/>
      <c r="H124" s="19"/>
      <c r="I124" s="19"/>
      <c r="J124" s="19"/>
      <c r="K124" s="29" t="s">
        <v>6</v>
      </c>
      <c r="L124" s="19"/>
      <c r="M124" s="29" t="s">
        <v>6</v>
      </c>
      <c r="N124" s="19"/>
      <c r="O124" s="29">
        <v>0</v>
      </c>
      <c r="P124" s="19"/>
      <c r="Q124" s="40" t="s">
        <v>6</v>
      </c>
      <c r="R124" s="19"/>
    </row>
    <row r="125" spans="1:18" x14ac:dyDescent="0.25">
      <c r="A125" s="67" t="s">
        <v>6</v>
      </c>
      <c r="B125" s="19"/>
      <c r="C125" s="67" t="s">
        <v>225</v>
      </c>
      <c r="D125" s="19"/>
      <c r="E125" s="67" t="s">
        <v>226</v>
      </c>
      <c r="F125" s="19"/>
      <c r="G125" s="19"/>
      <c r="H125" s="19"/>
      <c r="I125" s="19"/>
      <c r="J125" s="19"/>
      <c r="K125" s="29" t="s">
        <v>6</v>
      </c>
      <c r="L125" s="19"/>
      <c r="M125" s="29" t="s">
        <v>6</v>
      </c>
      <c r="N125" s="19"/>
      <c r="O125" s="29">
        <v>0</v>
      </c>
      <c r="P125" s="19"/>
      <c r="Q125" s="40" t="s">
        <v>6</v>
      </c>
      <c r="R125" s="19"/>
    </row>
    <row r="126" spans="1:18" ht="12.75" customHeight="1" x14ac:dyDescent="0.25">
      <c r="A126" s="128" t="s">
        <v>6</v>
      </c>
      <c r="B126" s="19"/>
      <c r="C126" s="128" t="s">
        <v>112</v>
      </c>
      <c r="D126" s="19"/>
      <c r="E126" s="19"/>
      <c r="F126" s="19"/>
      <c r="G126" s="19"/>
      <c r="H126" s="19"/>
      <c r="I126" s="19"/>
      <c r="J126" s="19"/>
      <c r="K126" s="129">
        <v>265</v>
      </c>
      <c r="L126" s="19"/>
      <c r="M126" s="129">
        <v>0</v>
      </c>
      <c r="N126" s="19"/>
      <c r="O126" s="129">
        <v>0</v>
      </c>
      <c r="P126" s="19"/>
      <c r="Q126" s="130" t="s">
        <v>6</v>
      </c>
      <c r="R126" s="19"/>
    </row>
    <row r="127" spans="1:18" x14ac:dyDescent="0.25">
      <c r="A127" s="128" t="s">
        <v>6</v>
      </c>
      <c r="B127" s="19"/>
      <c r="C127" s="128" t="s">
        <v>113</v>
      </c>
      <c r="D127" s="19"/>
      <c r="E127" s="19"/>
      <c r="F127" s="19"/>
      <c r="G127" s="19"/>
      <c r="H127" s="19"/>
      <c r="I127" s="19"/>
      <c r="J127" s="19"/>
      <c r="K127" s="129">
        <v>265</v>
      </c>
      <c r="L127" s="19"/>
      <c r="M127" s="129">
        <v>0</v>
      </c>
      <c r="N127" s="19"/>
      <c r="O127" s="129">
        <v>0</v>
      </c>
      <c r="P127" s="19"/>
      <c r="Q127" s="130" t="s">
        <v>6</v>
      </c>
      <c r="R127" s="19"/>
    </row>
    <row r="128" spans="1:18" x14ac:dyDescent="0.25">
      <c r="A128" s="127" t="s">
        <v>6</v>
      </c>
      <c r="B128" s="19"/>
      <c r="C128" s="127" t="s">
        <v>17</v>
      </c>
      <c r="D128" s="19"/>
      <c r="E128" s="127" t="s">
        <v>178</v>
      </c>
      <c r="F128" s="19"/>
      <c r="G128" s="19"/>
      <c r="H128" s="19"/>
      <c r="I128" s="19"/>
      <c r="J128" s="19"/>
      <c r="K128" s="125">
        <v>265</v>
      </c>
      <c r="L128" s="19"/>
      <c r="M128" s="125">
        <v>0</v>
      </c>
      <c r="N128" s="19"/>
      <c r="O128" s="125">
        <v>0</v>
      </c>
      <c r="P128" s="19"/>
      <c r="Q128" s="126" t="s">
        <v>6</v>
      </c>
      <c r="R128" s="19"/>
    </row>
    <row r="129" spans="1:18" x14ac:dyDescent="0.25">
      <c r="A129" s="67" t="s">
        <v>6</v>
      </c>
      <c r="B129" s="19"/>
      <c r="C129" s="67" t="s">
        <v>179</v>
      </c>
      <c r="D129" s="19"/>
      <c r="E129" s="67" t="s">
        <v>180</v>
      </c>
      <c r="F129" s="19"/>
      <c r="G129" s="19"/>
      <c r="H129" s="19"/>
      <c r="I129" s="19"/>
      <c r="J129" s="19"/>
      <c r="K129" s="29">
        <v>265</v>
      </c>
      <c r="L129" s="19"/>
      <c r="M129" s="29">
        <v>0</v>
      </c>
      <c r="N129" s="19"/>
      <c r="O129" s="29">
        <v>0</v>
      </c>
      <c r="P129" s="19"/>
      <c r="Q129" s="40" t="s">
        <v>6</v>
      </c>
      <c r="R129" s="19"/>
    </row>
    <row r="130" spans="1:18" x14ac:dyDescent="0.25">
      <c r="A130" s="67" t="s">
        <v>6</v>
      </c>
      <c r="B130" s="19"/>
      <c r="C130" s="67" t="s">
        <v>183</v>
      </c>
      <c r="D130" s="19"/>
      <c r="E130" s="67" t="s">
        <v>184</v>
      </c>
      <c r="F130" s="19"/>
      <c r="G130" s="19"/>
      <c r="H130" s="19"/>
      <c r="I130" s="19"/>
      <c r="J130" s="19"/>
      <c r="K130" s="29" t="s">
        <v>6</v>
      </c>
      <c r="L130" s="19"/>
      <c r="M130" s="29" t="s">
        <v>6</v>
      </c>
      <c r="N130" s="19"/>
      <c r="O130" s="29">
        <v>0</v>
      </c>
      <c r="P130" s="19"/>
      <c r="Q130" s="40" t="s">
        <v>6</v>
      </c>
      <c r="R130" s="19"/>
    </row>
    <row r="131" spans="1:18" x14ac:dyDescent="0.25">
      <c r="A131" s="133" t="s">
        <v>175</v>
      </c>
      <c r="B131" s="19"/>
      <c r="C131" s="133" t="s">
        <v>227</v>
      </c>
      <c r="D131" s="19"/>
      <c r="E131" s="133" t="s">
        <v>228</v>
      </c>
      <c r="F131" s="19"/>
      <c r="G131" s="19"/>
      <c r="H131" s="19"/>
      <c r="I131" s="19"/>
      <c r="J131" s="19"/>
      <c r="K131" s="131">
        <v>1195</v>
      </c>
      <c r="L131" s="19"/>
      <c r="M131" s="131">
        <v>0</v>
      </c>
      <c r="N131" s="19"/>
      <c r="O131" s="131">
        <v>0</v>
      </c>
      <c r="P131" s="19"/>
      <c r="Q131" s="132" t="s">
        <v>6</v>
      </c>
      <c r="R131" s="19"/>
    </row>
    <row r="132" spans="1:18" x14ac:dyDescent="0.25">
      <c r="A132" s="128" t="s">
        <v>6</v>
      </c>
      <c r="B132" s="19"/>
      <c r="C132" s="128" t="s">
        <v>107</v>
      </c>
      <c r="D132" s="19"/>
      <c r="E132" s="19"/>
      <c r="F132" s="19"/>
      <c r="G132" s="19"/>
      <c r="H132" s="19"/>
      <c r="I132" s="19"/>
      <c r="J132" s="19"/>
      <c r="K132" s="129">
        <v>664</v>
      </c>
      <c r="L132" s="19"/>
      <c r="M132" s="129">
        <v>0</v>
      </c>
      <c r="N132" s="19"/>
      <c r="O132" s="129">
        <v>0</v>
      </c>
      <c r="P132" s="19"/>
      <c r="Q132" s="130" t="s">
        <v>6</v>
      </c>
      <c r="R132" s="19"/>
    </row>
    <row r="133" spans="1:18" x14ac:dyDescent="0.25">
      <c r="A133" s="128" t="s">
        <v>6</v>
      </c>
      <c r="B133" s="19"/>
      <c r="C133" s="128" t="s">
        <v>110</v>
      </c>
      <c r="D133" s="19"/>
      <c r="E133" s="19"/>
      <c r="F133" s="19"/>
      <c r="G133" s="19"/>
      <c r="H133" s="19"/>
      <c r="I133" s="19"/>
      <c r="J133" s="19"/>
      <c r="K133" s="129">
        <v>664</v>
      </c>
      <c r="L133" s="19"/>
      <c r="M133" s="129">
        <v>0</v>
      </c>
      <c r="N133" s="19"/>
      <c r="O133" s="129">
        <v>0</v>
      </c>
      <c r="P133" s="19"/>
      <c r="Q133" s="130" t="s">
        <v>6</v>
      </c>
      <c r="R133" s="19"/>
    </row>
    <row r="134" spans="1:18" x14ac:dyDescent="0.25">
      <c r="A134" s="127" t="s">
        <v>6</v>
      </c>
      <c r="B134" s="19"/>
      <c r="C134" s="127" t="s">
        <v>18</v>
      </c>
      <c r="D134" s="19"/>
      <c r="E134" s="127" t="s">
        <v>191</v>
      </c>
      <c r="F134" s="19"/>
      <c r="G134" s="19"/>
      <c r="H134" s="19"/>
      <c r="I134" s="19"/>
      <c r="J134" s="19"/>
      <c r="K134" s="125">
        <v>664</v>
      </c>
      <c r="L134" s="19"/>
      <c r="M134" s="125">
        <v>0</v>
      </c>
      <c r="N134" s="19"/>
      <c r="O134" s="125">
        <v>0</v>
      </c>
      <c r="P134" s="19"/>
      <c r="Q134" s="126" t="s">
        <v>6</v>
      </c>
      <c r="R134" s="19"/>
    </row>
    <row r="135" spans="1:18" x14ac:dyDescent="0.25">
      <c r="A135" s="67" t="s">
        <v>6</v>
      </c>
      <c r="B135" s="19"/>
      <c r="C135" s="67" t="s">
        <v>192</v>
      </c>
      <c r="D135" s="19"/>
      <c r="E135" s="67" t="s">
        <v>193</v>
      </c>
      <c r="F135" s="19"/>
      <c r="G135" s="19"/>
      <c r="H135" s="19"/>
      <c r="I135" s="19"/>
      <c r="J135" s="19"/>
      <c r="K135" s="29">
        <v>664</v>
      </c>
      <c r="L135" s="19"/>
      <c r="M135" s="29">
        <v>0</v>
      </c>
      <c r="N135" s="19"/>
      <c r="O135" s="29">
        <v>0</v>
      </c>
      <c r="P135" s="19"/>
      <c r="Q135" s="40" t="s">
        <v>6</v>
      </c>
      <c r="R135" s="19"/>
    </row>
    <row r="136" spans="1:18" x14ac:dyDescent="0.25">
      <c r="A136" s="67" t="s">
        <v>6</v>
      </c>
      <c r="B136" s="19"/>
      <c r="C136" s="67" t="s">
        <v>225</v>
      </c>
      <c r="D136" s="19"/>
      <c r="E136" s="67" t="s">
        <v>226</v>
      </c>
      <c r="F136" s="19"/>
      <c r="G136" s="19"/>
      <c r="H136" s="19"/>
      <c r="I136" s="19"/>
      <c r="J136" s="19"/>
      <c r="K136" s="29" t="s">
        <v>6</v>
      </c>
      <c r="L136" s="19"/>
      <c r="M136" s="29" t="s">
        <v>6</v>
      </c>
      <c r="N136" s="19"/>
      <c r="O136" s="29">
        <v>0</v>
      </c>
      <c r="P136" s="19"/>
      <c r="Q136" s="40" t="s">
        <v>6</v>
      </c>
      <c r="R136" s="19"/>
    </row>
    <row r="137" spans="1:18" x14ac:dyDescent="0.25">
      <c r="A137" s="128" t="s">
        <v>6</v>
      </c>
      <c r="B137" s="19"/>
      <c r="C137" s="128" t="s">
        <v>114</v>
      </c>
      <c r="D137" s="19"/>
      <c r="E137" s="19"/>
      <c r="F137" s="19"/>
      <c r="G137" s="19"/>
      <c r="H137" s="19"/>
      <c r="I137" s="19"/>
      <c r="J137" s="19"/>
      <c r="K137" s="129">
        <v>531</v>
      </c>
      <c r="L137" s="19"/>
      <c r="M137" s="129">
        <v>0</v>
      </c>
      <c r="N137" s="19"/>
      <c r="O137" s="129">
        <v>0</v>
      </c>
      <c r="P137" s="19"/>
      <c r="Q137" s="130" t="s">
        <v>6</v>
      </c>
      <c r="R137" s="19"/>
    </row>
    <row r="138" spans="1:18" x14ac:dyDescent="0.25">
      <c r="A138" s="128" t="s">
        <v>6</v>
      </c>
      <c r="B138" s="19"/>
      <c r="C138" s="128" t="s">
        <v>115</v>
      </c>
      <c r="D138" s="19"/>
      <c r="E138" s="19"/>
      <c r="F138" s="19"/>
      <c r="G138" s="19"/>
      <c r="H138" s="19"/>
      <c r="I138" s="19"/>
      <c r="J138" s="19"/>
      <c r="K138" s="129">
        <v>531</v>
      </c>
      <c r="L138" s="19"/>
      <c r="M138" s="129">
        <v>0</v>
      </c>
      <c r="N138" s="19"/>
      <c r="O138" s="129">
        <v>0</v>
      </c>
      <c r="P138" s="19"/>
      <c r="Q138" s="130" t="s">
        <v>6</v>
      </c>
      <c r="R138" s="19"/>
    </row>
    <row r="139" spans="1:18" x14ac:dyDescent="0.25">
      <c r="A139" s="127" t="s">
        <v>6</v>
      </c>
      <c r="B139" s="19"/>
      <c r="C139" s="127" t="s">
        <v>17</v>
      </c>
      <c r="D139" s="19"/>
      <c r="E139" s="127" t="s">
        <v>178</v>
      </c>
      <c r="F139" s="19"/>
      <c r="G139" s="19"/>
      <c r="H139" s="19"/>
      <c r="I139" s="19"/>
      <c r="J139" s="19"/>
      <c r="K139" s="125">
        <v>133</v>
      </c>
      <c r="L139" s="19"/>
      <c r="M139" s="125">
        <v>0</v>
      </c>
      <c r="N139" s="19"/>
      <c r="O139" s="125">
        <v>0</v>
      </c>
      <c r="P139" s="19"/>
      <c r="Q139" s="126" t="s">
        <v>6</v>
      </c>
      <c r="R139" s="19"/>
    </row>
    <row r="140" spans="1:18" x14ac:dyDescent="0.25">
      <c r="A140" s="67" t="s">
        <v>6</v>
      </c>
      <c r="B140" s="19"/>
      <c r="C140" s="67" t="s">
        <v>179</v>
      </c>
      <c r="D140" s="19"/>
      <c r="E140" s="67" t="s">
        <v>180</v>
      </c>
      <c r="F140" s="19"/>
      <c r="G140" s="19"/>
      <c r="H140" s="19"/>
      <c r="I140" s="19"/>
      <c r="J140" s="19"/>
      <c r="K140" s="29">
        <v>133</v>
      </c>
      <c r="L140" s="19"/>
      <c r="M140" s="29">
        <v>0</v>
      </c>
      <c r="N140" s="19"/>
      <c r="O140" s="29">
        <v>0</v>
      </c>
      <c r="P140" s="19"/>
      <c r="Q140" s="40" t="s">
        <v>6</v>
      </c>
      <c r="R140" s="19"/>
    </row>
    <row r="141" spans="1:18" x14ac:dyDescent="0.25">
      <c r="A141" s="67" t="s">
        <v>6</v>
      </c>
      <c r="B141" s="19"/>
      <c r="C141" s="67" t="s">
        <v>187</v>
      </c>
      <c r="D141" s="19"/>
      <c r="E141" s="67" t="s">
        <v>188</v>
      </c>
      <c r="F141" s="19"/>
      <c r="G141" s="19"/>
      <c r="H141" s="19"/>
      <c r="I141" s="19"/>
      <c r="J141" s="19"/>
      <c r="K141" s="29" t="s">
        <v>6</v>
      </c>
      <c r="L141" s="19"/>
      <c r="M141" s="29" t="s">
        <v>6</v>
      </c>
      <c r="N141" s="19"/>
      <c r="O141" s="29">
        <v>0</v>
      </c>
      <c r="P141" s="19"/>
      <c r="Q141" s="40" t="s">
        <v>6</v>
      </c>
      <c r="R141" s="19"/>
    </row>
    <row r="142" spans="1:18" x14ac:dyDescent="0.25">
      <c r="A142" s="127" t="s">
        <v>6</v>
      </c>
      <c r="B142" s="19"/>
      <c r="C142" s="127" t="s">
        <v>18</v>
      </c>
      <c r="D142" s="19"/>
      <c r="E142" s="127" t="s">
        <v>191</v>
      </c>
      <c r="F142" s="19"/>
      <c r="G142" s="19"/>
      <c r="H142" s="19"/>
      <c r="I142" s="19"/>
      <c r="J142" s="19"/>
      <c r="K142" s="125">
        <v>398</v>
      </c>
      <c r="L142" s="19"/>
      <c r="M142" s="125">
        <v>0</v>
      </c>
      <c r="N142" s="19"/>
      <c r="O142" s="125">
        <v>0</v>
      </c>
      <c r="P142" s="19"/>
      <c r="Q142" s="126" t="s">
        <v>6</v>
      </c>
      <c r="R142" s="19"/>
    </row>
    <row r="143" spans="1:18" x14ac:dyDescent="0.25">
      <c r="A143" s="67" t="s">
        <v>6</v>
      </c>
      <c r="B143" s="19"/>
      <c r="C143" s="67" t="s">
        <v>192</v>
      </c>
      <c r="D143" s="19"/>
      <c r="E143" s="67" t="s">
        <v>193</v>
      </c>
      <c r="F143" s="19"/>
      <c r="G143" s="19"/>
      <c r="H143" s="19"/>
      <c r="I143" s="19"/>
      <c r="J143" s="19"/>
      <c r="K143" s="29">
        <v>398</v>
      </c>
      <c r="L143" s="19"/>
      <c r="M143" s="29">
        <v>0</v>
      </c>
      <c r="N143" s="19"/>
      <c r="O143" s="29">
        <v>0</v>
      </c>
      <c r="P143" s="19"/>
      <c r="Q143" s="40" t="s">
        <v>6</v>
      </c>
      <c r="R143" s="19"/>
    </row>
    <row r="144" spans="1:18" x14ac:dyDescent="0.25">
      <c r="A144" s="67" t="s">
        <v>6</v>
      </c>
      <c r="B144" s="19"/>
      <c r="C144" s="67" t="s">
        <v>194</v>
      </c>
      <c r="D144" s="19"/>
      <c r="E144" s="67" t="s">
        <v>195</v>
      </c>
      <c r="F144" s="19"/>
      <c r="G144" s="19"/>
      <c r="H144" s="19"/>
      <c r="I144" s="19"/>
      <c r="J144" s="19"/>
      <c r="K144" s="29" t="s">
        <v>6</v>
      </c>
      <c r="L144" s="19"/>
      <c r="M144" s="29" t="s">
        <v>6</v>
      </c>
      <c r="N144" s="19"/>
      <c r="O144" s="29">
        <v>0</v>
      </c>
      <c r="P144" s="19"/>
      <c r="Q144" s="40" t="s">
        <v>6</v>
      </c>
      <c r="R144" s="19"/>
    </row>
    <row r="145" spans="1:18" x14ac:dyDescent="0.25">
      <c r="A145" s="133" t="s">
        <v>175</v>
      </c>
      <c r="B145" s="19"/>
      <c r="C145" s="133" t="s">
        <v>229</v>
      </c>
      <c r="D145" s="19"/>
      <c r="E145" s="133" t="s">
        <v>230</v>
      </c>
      <c r="F145" s="19"/>
      <c r="G145" s="19"/>
      <c r="H145" s="19"/>
      <c r="I145" s="19"/>
      <c r="J145" s="19"/>
      <c r="K145" s="131">
        <v>9291</v>
      </c>
      <c r="L145" s="19"/>
      <c r="M145" s="131">
        <v>0</v>
      </c>
      <c r="N145" s="19"/>
      <c r="O145" s="131">
        <v>0</v>
      </c>
      <c r="P145" s="19"/>
      <c r="Q145" s="132" t="s">
        <v>6</v>
      </c>
      <c r="R145" s="19"/>
    </row>
    <row r="146" spans="1:18" x14ac:dyDescent="0.25">
      <c r="A146" s="128" t="s">
        <v>6</v>
      </c>
      <c r="B146" s="19"/>
      <c r="C146" s="128" t="s">
        <v>107</v>
      </c>
      <c r="D146" s="19"/>
      <c r="E146" s="19"/>
      <c r="F146" s="19"/>
      <c r="G146" s="19"/>
      <c r="H146" s="19"/>
      <c r="I146" s="19"/>
      <c r="J146" s="19"/>
      <c r="K146" s="129">
        <v>9291</v>
      </c>
      <c r="L146" s="19"/>
      <c r="M146" s="129">
        <v>0</v>
      </c>
      <c r="N146" s="19"/>
      <c r="O146" s="129">
        <v>0</v>
      </c>
      <c r="P146" s="19"/>
      <c r="Q146" s="130" t="s">
        <v>6</v>
      </c>
      <c r="R146" s="19"/>
    </row>
    <row r="147" spans="1:18" x14ac:dyDescent="0.25">
      <c r="A147" s="128" t="s">
        <v>6</v>
      </c>
      <c r="B147" s="19"/>
      <c r="C147" s="128" t="s">
        <v>110</v>
      </c>
      <c r="D147" s="19"/>
      <c r="E147" s="19"/>
      <c r="F147" s="19"/>
      <c r="G147" s="19"/>
      <c r="H147" s="19"/>
      <c r="I147" s="19"/>
      <c r="J147" s="19"/>
      <c r="K147" s="129">
        <v>9291</v>
      </c>
      <c r="L147" s="19"/>
      <c r="M147" s="129">
        <v>0</v>
      </c>
      <c r="N147" s="19"/>
      <c r="O147" s="129">
        <v>0</v>
      </c>
      <c r="P147" s="19"/>
      <c r="Q147" s="130" t="s">
        <v>6</v>
      </c>
      <c r="R147" s="19"/>
    </row>
    <row r="148" spans="1:18" x14ac:dyDescent="0.25">
      <c r="A148" s="127" t="s">
        <v>6</v>
      </c>
      <c r="B148" s="19"/>
      <c r="C148" s="127" t="s">
        <v>17</v>
      </c>
      <c r="D148" s="19"/>
      <c r="E148" s="127" t="s">
        <v>178</v>
      </c>
      <c r="F148" s="19"/>
      <c r="G148" s="19"/>
      <c r="H148" s="19"/>
      <c r="I148" s="19"/>
      <c r="J148" s="19"/>
      <c r="K148" s="125">
        <v>6902</v>
      </c>
      <c r="L148" s="19"/>
      <c r="M148" s="125">
        <v>0</v>
      </c>
      <c r="N148" s="19"/>
      <c r="O148" s="125">
        <v>0</v>
      </c>
      <c r="P148" s="19"/>
      <c r="Q148" s="126" t="s">
        <v>6</v>
      </c>
      <c r="R148" s="19"/>
    </row>
    <row r="149" spans="1:18" x14ac:dyDescent="0.25">
      <c r="A149" s="67" t="s">
        <v>6</v>
      </c>
      <c r="B149" s="19"/>
      <c r="C149" s="67" t="s">
        <v>179</v>
      </c>
      <c r="D149" s="19"/>
      <c r="E149" s="67" t="s">
        <v>180</v>
      </c>
      <c r="F149" s="19"/>
      <c r="G149" s="19"/>
      <c r="H149" s="19"/>
      <c r="I149" s="19"/>
      <c r="J149" s="19"/>
      <c r="K149" s="29">
        <v>6902</v>
      </c>
      <c r="L149" s="19"/>
      <c r="M149" s="29">
        <v>0</v>
      </c>
      <c r="N149" s="19"/>
      <c r="O149" s="29">
        <v>0</v>
      </c>
      <c r="P149" s="19"/>
      <c r="Q149" s="40" t="s">
        <v>6</v>
      </c>
      <c r="R149" s="19"/>
    </row>
    <row r="150" spans="1:18" x14ac:dyDescent="0.25">
      <c r="A150" s="67" t="s">
        <v>6</v>
      </c>
      <c r="B150" s="19"/>
      <c r="C150" s="67" t="s">
        <v>181</v>
      </c>
      <c r="D150" s="19"/>
      <c r="E150" s="67" t="s">
        <v>182</v>
      </c>
      <c r="F150" s="19"/>
      <c r="G150" s="19"/>
      <c r="H150" s="19"/>
      <c r="I150" s="19"/>
      <c r="J150" s="19"/>
      <c r="K150" s="29" t="s">
        <v>6</v>
      </c>
      <c r="L150" s="19"/>
      <c r="M150" s="29" t="s">
        <v>6</v>
      </c>
      <c r="N150" s="19"/>
      <c r="O150" s="29">
        <v>0</v>
      </c>
      <c r="P150" s="19"/>
      <c r="Q150" s="40" t="s">
        <v>6</v>
      </c>
      <c r="R150" s="19"/>
    </row>
    <row r="151" spans="1:18" x14ac:dyDescent="0.25">
      <c r="A151" s="67" t="s">
        <v>6</v>
      </c>
      <c r="B151" s="19"/>
      <c r="C151" s="67" t="s">
        <v>183</v>
      </c>
      <c r="D151" s="19"/>
      <c r="E151" s="67" t="s">
        <v>184</v>
      </c>
      <c r="F151" s="19"/>
      <c r="G151" s="19"/>
      <c r="H151" s="19"/>
      <c r="I151" s="19"/>
      <c r="J151" s="19"/>
      <c r="K151" s="29" t="s">
        <v>6</v>
      </c>
      <c r="L151" s="19"/>
      <c r="M151" s="29" t="s">
        <v>6</v>
      </c>
      <c r="N151" s="19"/>
      <c r="O151" s="29">
        <v>0</v>
      </c>
      <c r="P151" s="19"/>
      <c r="Q151" s="40" t="s">
        <v>6</v>
      </c>
      <c r="R151" s="19"/>
    </row>
    <row r="152" spans="1:18" x14ac:dyDescent="0.25">
      <c r="A152" s="127" t="s">
        <v>6</v>
      </c>
      <c r="B152" s="19"/>
      <c r="C152" s="127" t="s">
        <v>18</v>
      </c>
      <c r="D152" s="19"/>
      <c r="E152" s="127" t="s">
        <v>191</v>
      </c>
      <c r="F152" s="19"/>
      <c r="G152" s="19"/>
      <c r="H152" s="19"/>
      <c r="I152" s="19"/>
      <c r="J152" s="19"/>
      <c r="K152" s="125">
        <v>2389</v>
      </c>
      <c r="L152" s="19"/>
      <c r="M152" s="125">
        <v>0</v>
      </c>
      <c r="N152" s="19"/>
      <c r="O152" s="125">
        <v>0</v>
      </c>
      <c r="P152" s="19"/>
      <c r="Q152" s="126" t="s">
        <v>6</v>
      </c>
      <c r="R152" s="19"/>
    </row>
    <row r="153" spans="1:18" x14ac:dyDescent="0.25">
      <c r="A153" s="67" t="s">
        <v>6</v>
      </c>
      <c r="B153" s="19"/>
      <c r="C153" s="67" t="s">
        <v>192</v>
      </c>
      <c r="D153" s="19"/>
      <c r="E153" s="67" t="s">
        <v>193</v>
      </c>
      <c r="F153" s="19"/>
      <c r="G153" s="19"/>
      <c r="H153" s="19"/>
      <c r="I153" s="19"/>
      <c r="J153" s="19"/>
      <c r="K153" s="29">
        <v>2389</v>
      </c>
      <c r="L153" s="19"/>
      <c r="M153" s="29">
        <v>0</v>
      </c>
      <c r="N153" s="19"/>
      <c r="O153" s="29">
        <v>0</v>
      </c>
      <c r="P153" s="19"/>
      <c r="Q153" s="40" t="s">
        <v>6</v>
      </c>
      <c r="R153" s="19"/>
    </row>
    <row r="154" spans="1:18" x14ac:dyDescent="0.25">
      <c r="A154" s="67" t="s">
        <v>6</v>
      </c>
      <c r="B154" s="19"/>
      <c r="C154" s="67" t="s">
        <v>194</v>
      </c>
      <c r="D154" s="19"/>
      <c r="E154" s="67" t="s">
        <v>195</v>
      </c>
      <c r="F154" s="19"/>
      <c r="G154" s="19"/>
      <c r="H154" s="19"/>
      <c r="I154" s="19"/>
      <c r="J154" s="19"/>
      <c r="K154" s="29" t="s">
        <v>6</v>
      </c>
      <c r="L154" s="19"/>
      <c r="M154" s="29" t="s">
        <v>6</v>
      </c>
      <c r="N154" s="19"/>
      <c r="O154" s="29">
        <v>0</v>
      </c>
      <c r="P154" s="19"/>
      <c r="Q154" s="40" t="s">
        <v>6</v>
      </c>
      <c r="R154" s="19"/>
    </row>
    <row r="155" spans="1:18" x14ac:dyDescent="0.25">
      <c r="A155" s="133" t="s">
        <v>175</v>
      </c>
      <c r="B155" s="19"/>
      <c r="C155" s="133" t="s">
        <v>231</v>
      </c>
      <c r="D155" s="19"/>
      <c r="E155" s="133" t="s">
        <v>232</v>
      </c>
      <c r="F155" s="19"/>
      <c r="G155" s="19"/>
      <c r="H155" s="19"/>
      <c r="I155" s="19"/>
      <c r="J155" s="19"/>
      <c r="K155" s="131">
        <v>1500</v>
      </c>
      <c r="L155" s="19"/>
      <c r="M155" s="131">
        <v>0</v>
      </c>
      <c r="N155" s="19"/>
      <c r="O155" s="131">
        <v>0</v>
      </c>
      <c r="P155" s="19"/>
      <c r="Q155" s="132" t="s">
        <v>6</v>
      </c>
      <c r="R155" s="19"/>
    </row>
    <row r="156" spans="1:18" x14ac:dyDescent="0.25">
      <c r="A156" s="128" t="s">
        <v>6</v>
      </c>
      <c r="B156" s="19"/>
      <c r="C156" s="128" t="s">
        <v>107</v>
      </c>
      <c r="D156" s="19"/>
      <c r="E156" s="19"/>
      <c r="F156" s="19"/>
      <c r="G156" s="19"/>
      <c r="H156" s="19"/>
      <c r="I156" s="19"/>
      <c r="J156" s="19"/>
      <c r="K156" s="129">
        <v>1500</v>
      </c>
      <c r="L156" s="19"/>
      <c r="M156" s="129">
        <v>0</v>
      </c>
      <c r="N156" s="19"/>
      <c r="O156" s="129">
        <v>0</v>
      </c>
      <c r="P156" s="19"/>
      <c r="Q156" s="130" t="s">
        <v>6</v>
      </c>
      <c r="R156" s="19"/>
    </row>
    <row r="157" spans="1:18" x14ac:dyDescent="0.25">
      <c r="A157" s="128" t="s">
        <v>6</v>
      </c>
      <c r="B157" s="19"/>
      <c r="C157" s="128" t="s">
        <v>108</v>
      </c>
      <c r="D157" s="19"/>
      <c r="E157" s="19"/>
      <c r="F157" s="19"/>
      <c r="G157" s="19"/>
      <c r="H157" s="19"/>
      <c r="I157" s="19"/>
      <c r="J157" s="19"/>
      <c r="K157" s="129">
        <v>1327</v>
      </c>
      <c r="L157" s="19"/>
      <c r="M157" s="129">
        <v>0</v>
      </c>
      <c r="N157" s="19"/>
      <c r="O157" s="129">
        <v>0</v>
      </c>
      <c r="P157" s="19"/>
      <c r="Q157" s="130" t="s">
        <v>6</v>
      </c>
      <c r="R157" s="19"/>
    </row>
    <row r="158" spans="1:18" x14ac:dyDescent="0.25">
      <c r="A158" s="127" t="s">
        <v>6</v>
      </c>
      <c r="B158" s="19"/>
      <c r="C158" s="127" t="s">
        <v>17</v>
      </c>
      <c r="D158" s="19"/>
      <c r="E158" s="127" t="s">
        <v>178</v>
      </c>
      <c r="F158" s="19"/>
      <c r="G158" s="19"/>
      <c r="H158" s="19"/>
      <c r="I158" s="19"/>
      <c r="J158" s="19"/>
      <c r="K158" s="125">
        <v>1327</v>
      </c>
      <c r="L158" s="19"/>
      <c r="M158" s="125">
        <v>0</v>
      </c>
      <c r="N158" s="19"/>
      <c r="O158" s="125">
        <v>0</v>
      </c>
      <c r="P158" s="19"/>
      <c r="Q158" s="126" t="s">
        <v>6</v>
      </c>
      <c r="R158" s="19"/>
    </row>
    <row r="159" spans="1:18" x14ac:dyDescent="0.25">
      <c r="A159" s="67" t="s">
        <v>6</v>
      </c>
      <c r="B159" s="19"/>
      <c r="C159" s="67" t="s">
        <v>179</v>
      </c>
      <c r="D159" s="19"/>
      <c r="E159" s="67" t="s">
        <v>180</v>
      </c>
      <c r="F159" s="19"/>
      <c r="G159" s="19"/>
      <c r="H159" s="19"/>
      <c r="I159" s="19"/>
      <c r="J159" s="19"/>
      <c r="K159" s="29">
        <v>1327</v>
      </c>
      <c r="L159" s="19"/>
      <c r="M159" s="29">
        <v>0</v>
      </c>
      <c r="N159" s="19"/>
      <c r="O159" s="29">
        <v>0</v>
      </c>
      <c r="P159" s="19"/>
      <c r="Q159" s="40" t="s">
        <v>6</v>
      </c>
      <c r="R159" s="19"/>
    </row>
    <row r="160" spans="1:18" x14ac:dyDescent="0.25">
      <c r="A160" s="67" t="s">
        <v>6</v>
      </c>
      <c r="B160" s="19"/>
      <c r="C160" s="67" t="s">
        <v>183</v>
      </c>
      <c r="D160" s="19"/>
      <c r="E160" s="67" t="s">
        <v>184</v>
      </c>
      <c r="F160" s="19"/>
      <c r="G160" s="19"/>
      <c r="H160" s="19"/>
      <c r="I160" s="19"/>
      <c r="J160" s="19"/>
      <c r="K160" s="29" t="s">
        <v>6</v>
      </c>
      <c r="L160" s="19"/>
      <c r="M160" s="29" t="s">
        <v>6</v>
      </c>
      <c r="N160" s="19"/>
      <c r="O160" s="29">
        <v>0</v>
      </c>
      <c r="P160" s="19"/>
      <c r="Q160" s="40" t="s">
        <v>6</v>
      </c>
      <c r="R160" s="19"/>
    </row>
    <row r="161" spans="1:18" x14ac:dyDescent="0.25">
      <c r="A161" s="128" t="s">
        <v>6</v>
      </c>
      <c r="B161" s="19"/>
      <c r="C161" s="128" t="s">
        <v>110</v>
      </c>
      <c r="D161" s="19"/>
      <c r="E161" s="19"/>
      <c r="F161" s="19"/>
      <c r="G161" s="19"/>
      <c r="H161" s="19"/>
      <c r="I161" s="19"/>
      <c r="J161" s="19"/>
      <c r="K161" s="129">
        <v>173</v>
      </c>
      <c r="L161" s="19"/>
      <c r="M161" s="129">
        <v>0</v>
      </c>
      <c r="N161" s="19"/>
      <c r="O161" s="129">
        <v>0</v>
      </c>
      <c r="P161" s="19"/>
      <c r="Q161" s="130" t="s">
        <v>6</v>
      </c>
      <c r="R161" s="19"/>
    </row>
    <row r="162" spans="1:18" x14ac:dyDescent="0.25">
      <c r="A162" s="127" t="s">
        <v>6</v>
      </c>
      <c r="B162" s="19"/>
      <c r="C162" s="127" t="s">
        <v>17</v>
      </c>
      <c r="D162" s="19"/>
      <c r="E162" s="127" t="s">
        <v>178</v>
      </c>
      <c r="F162" s="19"/>
      <c r="G162" s="19"/>
      <c r="H162" s="19"/>
      <c r="I162" s="19"/>
      <c r="J162" s="19"/>
      <c r="K162" s="125">
        <v>173</v>
      </c>
      <c r="L162" s="19"/>
      <c r="M162" s="125">
        <v>0</v>
      </c>
      <c r="N162" s="19"/>
      <c r="O162" s="125">
        <v>0</v>
      </c>
      <c r="P162" s="19"/>
      <c r="Q162" s="126" t="s">
        <v>6</v>
      </c>
      <c r="R162" s="19"/>
    </row>
    <row r="163" spans="1:18" x14ac:dyDescent="0.25">
      <c r="A163" s="67" t="s">
        <v>6</v>
      </c>
      <c r="B163" s="19"/>
      <c r="C163" s="67" t="s">
        <v>179</v>
      </c>
      <c r="D163" s="19"/>
      <c r="E163" s="67" t="s">
        <v>180</v>
      </c>
      <c r="F163" s="19"/>
      <c r="G163" s="19"/>
      <c r="H163" s="19"/>
      <c r="I163" s="19"/>
      <c r="J163" s="19"/>
      <c r="K163" s="29">
        <v>173</v>
      </c>
      <c r="L163" s="19"/>
      <c r="M163" s="29">
        <v>0</v>
      </c>
      <c r="N163" s="19"/>
      <c r="O163" s="29">
        <v>0</v>
      </c>
      <c r="P163" s="19"/>
      <c r="Q163" s="40" t="s">
        <v>6</v>
      </c>
      <c r="R163" s="19"/>
    </row>
    <row r="164" spans="1:18" x14ac:dyDescent="0.25">
      <c r="A164" s="67" t="s">
        <v>6</v>
      </c>
      <c r="B164" s="19"/>
      <c r="C164" s="67" t="s">
        <v>183</v>
      </c>
      <c r="D164" s="19"/>
      <c r="E164" s="67" t="s">
        <v>184</v>
      </c>
      <c r="F164" s="19"/>
      <c r="G164" s="19"/>
      <c r="H164" s="19"/>
      <c r="I164" s="19"/>
      <c r="J164" s="19"/>
      <c r="K164" s="29" t="s">
        <v>6</v>
      </c>
      <c r="L164" s="19"/>
      <c r="M164" s="29" t="s">
        <v>6</v>
      </c>
      <c r="N164" s="19"/>
      <c r="O164" s="29">
        <v>0</v>
      </c>
      <c r="P164" s="19"/>
      <c r="Q164" s="40" t="s">
        <v>6</v>
      </c>
      <c r="R164" s="19"/>
    </row>
    <row r="165" spans="1:18" x14ac:dyDescent="0.25">
      <c r="A165" s="136" t="s">
        <v>6</v>
      </c>
      <c r="B165" s="19"/>
      <c r="C165" s="136" t="s">
        <v>233</v>
      </c>
      <c r="D165" s="19"/>
      <c r="E165" s="136" t="s">
        <v>234</v>
      </c>
      <c r="F165" s="19"/>
      <c r="G165" s="19"/>
      <c r="H165" s="19"/>
      <c r="I165" s="19"/>
      <c r="J165" s="19"/>
      <c r="K165" s="134">
        <v>944721</v>
      </c>
      <c r="L165" s="19"/>
      <c r="M165" s="134">
        <v>0</v>
      </c>
      <c r="N165" s="19"/>
      <c r="O165" s="134">
        <v>0</v>
      </c>
      <c r="P165" s="19"/>
      <c r="Q165" s="135" t="s">
        <v>6</v>
      </c>
      <c r="R165" s="19"/>
    </row>
    <row r="166" spans="1:18" x14ac:dyDescent="0.25">
      <c r="A166" s="133" t="s">
        <v>175</v>
      </c>
      <c r="B166" s="19"/>
      <c r="C166" s="133" t="s">
        <v>235</v>
      </c>
      <c r="D166" s="19"/>
      <c r="E166" s="133" t="s">
        <v>236</v>
      </c>
      <c r="F166" s="19"/>
      <c r="G166" s="19"/>
      <c r="H166" s="19"/>
      <c r="I166" s="19"/>
      <c r="J166" s="19"/>
      <c r="K166" s="131">
        <v>944721</v>
      </c>
      <c r="L166" s="19"/>
      <c r="M166" s="131">
        <v>0</v>
      </c>
      <c r="N166" s="19"/>
      <c r="O166" s="131">
        <v>0</v>
      </c>
      <c r="P166" s="19"/>
      <c r="Q166" s="132" t="s">
        <v>6</v>
      </c>
      <c r="R166" s="19"/>
    </row>
    <row r="167" spans="1:18" x14ac:dyDescent="0.25">
      <c r="A167" s="128" t="s">
        <v>6</v>
      </c>
      <c r="B167" s="19"/>
      <c r="C167" s="128" t="s">
        <v>107</v>
      </c>
      <c r="D167" s="19"/>
      <c r="E167" s="19"/>
      <c r="F167" s="19"/>
      <c r="G167" s="19"/>
      <c r="H167" s="19"/>
      <c r="I167" s="19"/>
      <c r="J167" s="19"/>
      <c r="K167" s="129">
        <v>944721</v>
      </c>
      <c r="L167" s="19"/>
      <c r="M167" s="129">
        <v>0</v>
      </c>
      <c r="N167" s="19"/>
      <c r="O167" s="129">
        <v>0</v>
      </c>
      <c r="P167" s="19"/>
      <c r="Q167" s="130" t="s">
        <v>6</v>
      </c>
      <c r="R167" s="19"/>
    </row>
    <row r="168" spans="1:18" x14ac:dyDescent="0.25">
      <c r="A168" s="128" t="s">
        <v>6</v>
      </c>
      <c r="B168" s="19"/>
      <c r="C168" s="128" t="s">
        <v>111</v>
      </c>
      <c r="D168" s="19"/>
      <c r="E168" s="19"/>
      <c r="F168" s="19"/>
      <c r="G168" s="19"/>
      <c r="H168" s="19"/>
      <c r="I168" s="19"/>
      <c r="J168" s="19"/>
      <c r="K168" s="129">
        <v>944721</v>
      </c>
      <c r="L168" s="19"/>
      <c r="M168" s="129">
        <v>0</v>
      </c>
      <c r="N168" s="19"/>
      <c r="O168" s="129">
        <v>0</v>
      </c>
      <c r="P168" s="19"/>
      <c r="Q168" s="130" t="s">
        <v>6</v>
      </c>
      <c r="R168" s="19"/>
    </row>
    <row r="169" spans="1:18" x14ac:dyDescent="0.25">
      <c r="A169" s="127" t="s">
        <v>6</v>
      </c>
      <c r="B169" s="19"/>
      <c r="C169" s="127" t="s">
        <v>17</v>
      </c>
      <c r="D169" s="19"/>
      <c r="E169" s="127" t="s">
        <v>178</v>
      </c>
      <c r="F169" s="19"/>
      <c r="G169" s="19"/>
      <c r="H169" s="19"/>
      <c r="I169" s="19"/>
      <c r="J169" s="19"/>
      <c r="K169" s="125">
        <v>944721</v>
      </c>
      <c r="L169" s="19"/>
      <c r="M169" s="125">
        <v>0</v>
      </c>
      <c r="N169" s="19"/>
      <c r="O169" s="125">
        <v>0</v>
      </c>
      <c r="P169" s="19"/>
      <c r="Q169" s="126" t="s">
        <v>6</v>
      </c>
      <c r="R169" s="19"/>
    </row>
    <row r="170" spans="1:18" x14ac:dyDescent="0.25">
      <c r="A170" s="67" t="s">
        <v>6</v>
      </c>
      <c r="B170" s="19"/>
      <c r="C170" s="67" t="s">
        <v>213</v>
      </c>
      <c r="D170" s="19"/>
      <c r="E170" s="67" t="s">
        <v>214</v>
      </c>
      <c r="F170" s="19"/>
      <c r="G170" s="19"/>
      <c r="H170" s="19"/>
      <c r="I170" s="19"/>
      <c r="J170" s="19"/>
      <c r="K170" s="29">
        <v>897737</v>
      </c>
      <c r="L170" s="19"/>
      <c r="M170" s="29">
        <v>0</v>
      </c>
      <c r="N170" s="19"/>
      <c r="O170" s="29">
        <v>0</v>
      </c>
      <c r="P170" s="19"/>
      <c r="Q170" s="40" t="s">
        <v>6</v>
      </c>
      <c r="R170" s="19"/>
    </row>
    <row r="171" spans="1:18" x14ac:dyDescent="0.25">
      <c r="A171" s="67" t="s">
        <v>6</v>
      </c>
      <c r="B171" s="19"/>
      <c r="C171" s="67" t="s">
        <v>215</v>
      </c>
      <c r="D171" s="19"/>
      <c r="E171" s="67" t="s">
        <v>216</v>
      </c>
      <c r="F171" s="19"/>
      <c r="G171" s="19"/>
      <c r="H171" s="19"/>
      <c r="I171" s="19"/>
      <c r="J171" s="19"/>
      <c r="K171" s="29" t="s">
        <v>6</v>
      </c>
      <c r="L171" s="19"/>
      <c r="M171" s="29" t="s">
        <v>6</v>
      </c>
      <c r="N171" s="19"/>
      <c r="O171" s="29">
        <v>0</v>
      </c>
      <c r="P171" s="19"/>
      <c r="Q171" s="40" t="s">
        <v>6</v>
      </c>
      <c r="R171" s="19"/>
    </row>
    <row r="172" spans="1:18" x14ac:dyDescent="0.25">
      <c r="A172" s="67" t="s">
        <v>6</v>
      </c>
      <c r="B172" s="19"/>
      <c r="C172" s="67" t="s">
        <v>217</v>
      </c>
      <c r="D172" s="19"/>
      <c r="E172" s="67" t="s">
        <v>218</v>
      </c>
      <c r="F172" s="19"/>
      <c r="G172" s="19"/>
      <c r="H172" s="19"/>
      <c r="I172" s="19"/>
      <c r="J172" s="19"/>
      <c r="K172" s="29" t="s">
        <v>6</v>
      </c>
      <c r="L172" s="19"/>
      <c r="M172" s="29" t="s">
        <v>6</v>
      </c>
      <c r="N172" s="19"/>
      <c r="O172" s="29">
        <v>0</v>
      </c>
      <c r="P172" s="19"/>
      <c r="Q172" s="40" t="s">
        <v>6</v>
      </c>
      <c r="R172" s="19"/>
    </row>
    <row r="173" spans="1:18" x14ac:dyDescent="0.25">
      <c r="A173" s="67" t="s">
        <v>6</v>
      </c>
      <c r="B173" s="19"/>
      <c r="C173" s="67" t="s">
        <v>219</v>
      </c>
      <c r="D173" s="19"/>
      <c r="E173" s="67" t="s">
        <v>220</v>
      </c>
      <c r="F173" s="19"/>
      <c r="G173" s="19"/>
      <c r="H173" s="19"/>
      <c r="I173" s="19"/>
      <c r="J173" s="19"/>
      <c r="K173" s="29" t="s">
        <v>6</v>
      </c>
      <c r="L173" s="19"/>
      <c r="M173" s="29" t="s">
        <v>6</v>
      </c>
      <c r="N173" s="19"/>
      <c r="O173" s="29">
        <v>0</v>
      </c>
      <c r="P173" s="19"/>
      <c r="Q173" s="40" t="s">
        <v>6</v>
      </c>
      <c r="R173" s="19"/>
    </row>
    <row r="174" spans="1:18" x14ac:dyDescent="0.25">
      <c r="A174" s="67" t="s">
        <v>6</v>
      </c>
      <c r="B174" s="19"/>
      <c r="C174" s="67" t="s">
        <v>179</v>
      </c>
      <c r="D174" s="19"/>
      <c r="E174" s="67" t="s">
        <v>180</v>
      </c>
      <c r="F174" s="19"/>
      <c r="G174" s="19"/>
      <c r="H174" s="19"/>
      <c r="I174" s="19"/>
      <c r="J174" s="19"/>
      <c r="K174" s="29">
        <v>46984</v>
      </c>
      <c r="L174" s="19"/>
      <c r="M174" s="29">
        <v>0</v>
      </c>
      <c r="N174" s="19"/>
      <c r="O174" s="29">
        <v>0</v>
      </c>
      <c r="P174" s="19"/>
      <c r="Q174" s="40" t="s">
        <v>6</v>
      </c>
      <c r="R174" s="19"/>
    </row>
    <row r="175" spans="1:18" x14ac:dyDescent="0.25">
      <c r="A175" s="67" t="s">
        <v>6</v>
      </c>
      <c r="B175" s="19"/>
      <c r="C175" s="67" t="s">
        <v>181</v>
      </c>
      <c r="D175" s="19"/>
      <c r="E175" s="67" t="s">
        <v>182</v>
      </c>
      <c r="F175" s="19"/>
      <c r="G175" s="19"/>
      <c r="H175" s="19"/>
      <c r="I175" s="19"/>
      <c r="J175" s="19"/>
      <c r="K175" s="29" t="s">
        <v>6</v>
      </c>
      <c r="L175" s="19"/>
      <c r="M175" s="29" t="s">
        <v>6</v>
      </c>
      <c r="N175" s="19"/>
      <c r="O175" s="29">
        <v>0</v>
      </c>
      <c r="P175" s="19"/>
      <c r="Q175" s="40" t="s">
        <v>6</v>
      </c>
      <c r="R175" s="19"/>
    </row>
    <row r="176" spans="1:18" x14ac:dyDescent="0.25">
      <c r="A176" s="67" t="s">
        <v>6</v>
      </c>
      <c r="B176" s="19"/>
      <c r="C176" s="67" t="s">
        <v>187</v>
      </c>
      <c r="D176" s="19"/>
      <c r="E176" s="67" t="s">
        <v>188</v>
      </c>
      <c r="F176" s="19"/>
      <c r="G176" s="19"/>
      <c r="H176" s="19"/>
      <c r="I176" s="19"/>
      <c r="J176" s="19"/>
      <c r="K176" s="29" t="s">
        <v>6</v>
      </c>
      <c r="L176" s="19"/>
      <c r="M176" s="29" t="s">
        <v>6</v>
      </c>
      <c r="N176" s="19"/>
      <c r="O176" s="29">
        <v>0</v>
      </c>
      <c r="P176" s="19"/>
      <c r="Q176" s="40" t="s">
        <v>6</v>
      </c>
      <c r="R176" s="19"/>
    </row>
    <row r="177" spans="1:18" x14ac:dyDescent="0.25">
      <c r="A177" s="136" t="s">
        <v>6</v>
      </c>
      <c r="B177" s="19"/>
      <c r="C177" s="136" t="s">
        <v>196</v>
      </c>
      <c r="D177" s="19"/>
      <c r="E177" s="136" t="s">
        <v>237</v>
      </c>
      <c r="F177" s="19"/>
      <c r="G177" s="19"/>
      <c r="H177" s="19"/>
      <c r="I177" s="19"/>
      <c r="J177" s="19"/>
      <c r="K177" s="134">
        <v>0</v>
      </c>
      <c r="L177" s="19"/>
      <c r="M177" s="134">
        <v>1293289</v>
      </c>
      <c r="N177" s="19"/>
      <c r="O177" s="134">
        <v>696638.12</v>
      </c>
      <c r="P177" s="19"/>
      <c r="Q177" s="135">
        <v>53.87</v>
      </c>
      <c r="R177" s="19"/>
    </row>
    <row r="178" spans="1:18" x14ac:dyDescent="0.25">
      <c r="A178" s="133" t="s">
        <v>175</v>
      </c>
      <c r="B178" s="19"/>
      <c r="C178" s="133" t="s">
        <v>238</v>
      </c>
      <c r="D178" s="19"/>
      <c r="E178" s="133" t="s">
        <v>239</v>
      </c>
      <c r="F178" s="19"/>
      <c r="G178" s="19"/>
      <c r="H178" s="19"/>
      <c r="I178" s="19"/>
      <c r="J178" s="19"/>
      <c r="K178" s="131">
        <v>0</v>
      </c>
      <c r="L178" s="19"/>
      <c r="M178" s="131">
        <v>199946</v>
      </c>
      <c r="N178" s="19"/>
      <c r="O178" s="131">
        <v>115911.84</v>
      </c>
      <c r="P178" s="19"/>
      <c r="Q178" s="132">
        <v>57.97</v>
      </c>
      <c r="R178" s="19"/>
    </row>
    <row r="179" spans="1:18" x14ac:dyDescent="0.25">
      <c r="A179" s="128" t="s">
        <v>6</v>
      </c>
      <c r="B179" s="19"/>
      <c r="C179" s="128" t="s">
        <v>117</v>
      </c>
      <c r="D179" s="19"/>
      <c r="E179" s="19"/>
      <c r="F179" s="19"/>
      <c r="G179" s="19"/>
      <c r="H179" s="19"/>
      <c r="I179" s="19"/>
      <c r="J179" s="19"/>
      <c r="K179" s="129">
        <v>0</v>
      </c>
      <c r="L179" s="19"/>
      <c r="M179" s="129">
        <v>2655</v>
      </c>
      <c r="N179" s="19"/>
      <c r="O179" s="129">
        <v>0</v>
      </c>
      <c r="P179" s="19"/>
      <c r="Q179" s="130">
        <v>0</v>
      </c>
      <c r="R179" s="19"/>
    </row>
    <row r="180" spans="1:18" x14ac:dyDescent="0.25">
      <c r="A180" s="128" t="s">
        <v>6</v>
      </c>
      <c r="B180" s="19"/>
      <c r="C180" s="128" t="s">
        <v>118</v>
      </c>
      <c r="D180" s="19"/>
      <c r="E180" s="19"/>
      <c r="F180" s="19"/>
      <c r="G180" s="19"/>
      <c r="H180" s="19"/>
      <c r="I180" s="19"/>
      <c r="J180" s="19"/>
      <c r="K180" s="129">
        <v>0</v>
      </c>
      <c r="L180" s="19"/>
      <c r="M180" s="129">
        <v>2655</v>
      </c>
      <c r="N180" s="19"/>
      <c r="O180" s="129">
        <v>0</v>
      </c>
      <c r="P180" s="19"/>
      <c r="Q180" s="130">
        <v>0</v>
      </c>
      <c r="R180" s="19"/>
    </row>
    <row r="181" spans="1:18" x14ac:dyDescent="0.25">
      <c r="A181" s="127" t="s">
        <v>6</v>
      </c>
      <c r="B181" s="19"/>
      <c r="C181" s="127" t="s">
        <v>17</v>
      </c>
      <c r="D181" s="19"/>
      <c r="E181" s="127" t="s">
        <v>178</v>
      </c>
      <c r="F181" s="19"/>
      <c r="G181" s="19"/>
      <c r="H181" s="19"/>
      <c r="I181" s="19"/>
      <c r="J181" s="19"/>
      <c r="K181" s="125">
        <v>0</v>
      </c>
      <c r="L181" s="19"/>
      <c r="M181" s="125">
        <v>2655</v>
      </c>
      <c r="N181" s="19"/>
      <c r="O181" s="125">
        <v>0</v>
      </c>
      <c r="P181" s="19"/>
      <c r="Q181" s="126">
        <v>0</v>
      </c>
      <c r="R181" s="19"/>
    </row>
    <row r="182" spans="1:18" x14ac:dyDescent="0.25">
      <c r="A182" s="67" t="s">
        <v>6</v>
      </c>
      <c r="B182" s="19"/>
      <c r="C182" s="67" t="s">
        <v>200</v>
      </c>
      <c r="D182" s="19"/>
      <c r="E182" s="67" t="s">
        <v>201</v>
      </c>
      <c r="F182" s="19"/>
      <c r="G182" s="19"/>
      <c r="H182" s="19"/>
      <c r="I182" s="19"/>
      <c r="J182" s="19"/>
      <c r="K182" s="29">
        <v>0</v>
      </c>
      <c r="L182" s="19"/>
      <c r="M182" s="29">
        <v>2655</v>
      </c>
      <c r="N182" s="19"/>
      <c r="O182" s="29">
        <v>0</v>
      </c>
      <c r="P182" s="19"/>
      <c r="Q182" s="40" t="s">
        <v>6</v>
      </c>
      <c r="R182" s="19"/>
    </row>
    <row r="183" spans="1:18" x14ac:dyDescent="0.25">
      <c r="A183" s="67" t="s">
        <v>6</v>
      </c>
      <c r="B183" s="19"/>
      <c r="C183" s="67" t="s">
        <v>202</v>
      </c>
      <c r="D183" s="19"/>
      <c r="E183" s="67" t="s">
        <v>203</v>
      </c>
      <c r="F183" s="19"/>
      <c r="G183" s="19"/>
      <c r="H183" s="19"/>
      <c r="I183" s="19"/>
      <c r="J183" s="19"/>
      <c r="K183" s="29" t="s">
        <v>6</v>
      </c>
      <c r="L183" s="19"/>
      <c r="M183" s="29" t="s">
        <v>6</v>
      </c>
      <c r="N183" s="19"/>
      <c r="O183" s="29">
        <v>0</v>
      </c>
      <c r="P183" s="19"/>
      <c r="Q183" s="40" t="s">
        <v>6</v>
      </c>
      <c r="R183" s="19"/>
    </row>
    <row r="184" spans="1:18" x14ac:dyDescent="0.25">
      <c r="A184" s="128" t="s">
        <v>6</v>
      </c>
      <c r="B184" s="19"/>
      <c r="C184" s="128" t="s">
        <v>105</v>
      </c>
      <c r="D184" s="19"/>
      <c r="E184" s="19"/>
      <c r="F184" s="19"/>
      <c r="G184" s="19"/>
      <c r="H184" s="19"/>
      <c r="I184" s="19"/>
      <c r="J184" s="19"/>
      <c r="K184" s="129">
        <v>0</v>
      </c>
      <c r="L184" s="19"/>
      <c r="M184" s="129">
        <v>13269</v>
      </c>
      <c r="N184" s="19"/>
      <c r="O184" s="129">
        <v>1322.88</v>
      </c>
      <c r="P184" s="19"/>
      <c r="Q184" s="130">
        <v>9.9700000000000006</v>
      </c>
      <c r="R184" s="19"/>
    </row>
    <row r="185" spans="1:18" x14ac:dyDescent="0.25">
      <c r="A185" s="128" t="s">
        <v>6</v>
      </c>
      <c r="B185" s="19"/>
      <c r="C185" s="128" t="s">
        <v>106</v>
      </c>
      <c r="D185" s="19"/>
      <c r="E185" s="19"/>
      <c r="F185" s="19"/>
      <c r="G185" s="19"/>
      <c r="H185" s="19"/>
      <c r="I185" s="19"/>
      <c r="J185" s="19"/>
      <c r="K185" s="129">
        <v>0</v>
      </c>
      <c r="L185" s="19"/>
      <c r="M185" s="129">
        <v>13269</v>
      </c>
      <c r="N185" s="19"/>
      <c r="O185" s="129">
        <v>1322.88</v>
      </c>
      <c r="P185" s="19"/>
      <c r="Q185" s="130">
        <v>9.9700000000000006</v>
      </c>
      <c r="R185" s="19"/>
    </row>
    <row r="186" spans="1:18" x14ac:dyDescent="0.25">
      <c r="A186" s="127" t="s">
        <v>6</v>
      </c>
      <c r="B186" s="19"/>
      <c r="C186" s="127" t="s">
        <v>17</v>
      </c>
      <c r="D186" s="19"/>
      <c r="E186" s="127" t="s">
        <v>178</v>
      </c>
      <c r="F186" s="19"/>
      <c r="G186" s="19"/>
      <c r="H186" s="19"/>
      <c r="I186" s="19"/>
      <c r="J186" s="19"/>
      <c r="K186" s="125">
        <v>0</v>
      </c>
      <c r="L186" s="19"/>
      <c r="M186" s="125">
        <v>13269</v>
      </c>
      <c r="N186" s="19"/>
      <c r="O186" s="125">
        <v>1322.88</v>
      </c>
      <c r="P186" s="19"/>
      <c r="Q186" s="126">
        <v>9.9700000000000006</v>
      </c>
      <c r="R186" s="19"/>
    </row>
    <row r="187" spans="1:18" x14ac:dyDescent="0.25">
      <c r="A187" s="67" t="s">
        <v>6</v>
      </c>
      <c r="B187" s="19"/>
      <c r="C187" s="67" t="s">
        <v>179</v>
      </c>
      <c r="D187" s="19"/>
      <c r="E187" s="67" t="s">
        <v>180</v>
      </c>
      <c r="F187" s="19"/>
      <c r="G187" s="19"/>
      <c r="H187" s="19"/>
      <c r="I187" s="19"/>
      <c r="J187" s="19"/>
      <c r="K187" s="29">
        <v>0</v>
      </c>
      <c r="L187" s="19"/>
      <c r="M187" s="29">
        <v>13269</v>
      </c>
      <c r="N187" s="19"/>
      <c r="O187" s="29">
        <v>1322.88</v>
      </c>
      <c r="P187" s="19"/>
      <c r="Q187" s="40" t="s">
        <v>6</v>
      </c>
      <c r="R187" s="19"/>
    </row>
    <row r="188" spans="1:18" x14ac:dyDescent="0.25">
      <c r="A188" s="67" t="s">
        <v>6</v>
      </c>
      <c r="B188" s="19"/>
      <c r="C188" s="67" t="s">
        <v>183</v>
      </c>
      <c r="D188" s="19"/>
      <c r="E188" s="67" t="s">
        <v>184</v>
      </c>
      <c r="F188" s="19"/>
      <c r="G188" s="19"/>
      <c r="H188" s="19"/>
      <c r="I188" s="19"/>
      <c r="J188" s="19"/>
      <c r="K188" s="29" t="s">
        <v>6</v>
      </c>
      <c r="L188" s="19"/>
      <c r="M188" s="29" t="s">
        <v>6</v>
      </c>
      <c r="N188" s="19"/>
      <c r="O188" s="29">
        <v>317.27999999999997</v>
      </c>
      <c r="P188" s="19"/>
      <c r="Q188" s="40" t="s">
        <v>6</v>
      </c>
      <c r="R188" s="19"/>
    </row>
    <row r="189" spans="1:18" x14ac:dyDescent="0.25">
      <c r="A189" s="67" t="s">
        <v>6</v>
      </c>
      <c r="B189" s="19"/>
      <c r="C189" s="67" t="s">
        <v>240</v>
      </c>
      <c r="D189" s="19"/>
      <c r="E189" s="67" t="s">
        <v>241</v>
      </c>
      <c r="F189" s="19"/>
      <c r="G189" s="19"/>
      <c r="H189" s="19"/>
      <c r="I189" s="19"/>
      <c r="J189" s="19"/>
      <c r="K189" s="29" t="s">
        <v>6</v>
      </c>
      <c r="L189" s="19"/>
      <c r="M189" s="29" t="s">
        <v>6</v>
      </c>
      <c r="N189" s="19"/>
      <c r="O189" s="29">
        <v>32.32</v>
      </c>
      <c r="P189" s="19"/>
      <c r="Q189" s="40" t="s">
        <v>6</v>
      </c>
      <c r="R189" s="19"/>
    </row>
    <row r="190" spans="1:18" x14ac:dyDescent="0.25">
      <c r="A190" s="67" t="s">
        <v>6</v>
      </c>
      <c r="B190" s="19"/>
      <c r="C190" s="67" t="s">
        <v>242</v>
      </c>
      <c r="D190" s="19"/>
      <c r="E190" s="67" t="s">
        <v>243</v>
      </c>
      <c r="F190" s="19"/>
      <c r="G190" s="19"/>
      <c r="H190" s="19"/>
      <c r="I190" s="19"/>
      <c r="J190" s="19"/>
      <c r="K190" s="29" t="s">
        <v>6</v>
      </c>
      <c r="L190" s="19"/>
      <c r="M190" s="29" t="s">
        <v>6</v>
      </c>
      <c r="N190" s="19"/>
      <c r="O190" s="29">
        <v>284.95999999999998</v>
      </c>
      <c r="P190" s="19"/>
      <c r="Q190" s="40" t="s">
        <v>6</v>
      </c>
      <c r="R190" s="19"/>
    </row>
    <row r="191" spans="1:18" x14ac:dyDescent="0.25">
      <c r="A191" s="67" t="s">
        <v>6</v>
      </c>
      <c r="B191" s="19"/>
      <c r="C191" s="67" t="s">
        <v>185</v>
      </c>
      <c r="D191" s="19"/>
      <c r="E191" s="67" t="s">
        <v>186</v>
      </c>
      <c r="F191" s="19"/>
      <c r="G191" s="19"/>
      <c r="H191" s="19"/>
      <c r="I191" s="19"/>
      <c r="J191" s="19"/>
      <c r="K191" s="29" t="s">
        <v>6</v>
      </c>
      <c r="L191" s="19"/>
      <c r="M191" s="29" t="s">
        <v>6</v>
      </c>
      <c r="N191" s="19"/>
      <c r="O191" s="29">
        <v>1005.6</v>
      </c>
      <c r="P191" s="19"/>
      <c r="Q191" s="40" t="s">
        <v>6</v>
      </c>
      <c r="R191" s="19"/>
    </row>
    <row r="192" spans="1:18" x14ac:dyDescent="0.25">
      <c r="A192" s="67" t="s">
        <v>6</v>
      </c>
      <c r="B192" s="19"/>
      <c r="C192" s="67" t="s">
        <v>244</v>
      </c>
      <c r="D192" s="19"/>
      <c r="E192" s="67" t="s">
        <v>245</v>
      </c>
      <c r="F192" s="19"/>
      <c r="G192" s="19"/>
      <c r="H192" s="19"/>
      <c r="I192" s="19"/>
      <c r="J192" s="19"/>
      <c r="K192" s="29" t="s">
        <v>6</v>
      </c>
      <c r="L192" s="19"/>
      <c r="M192" s="29" t="s">
        <v>6</v>
      </c>
      <c r="N192" s="19"/>
      <c r="O192" s="29">
        <v>820</v>
      </c>
      <c r="P192" s="19"/>
      <c r="Q192" s="40" t="s">
        <v>6</v>
      </c>
      <c r="R192" s="19"/>
    </row>
    <row r="193" spans="1:18" x14ac:dyDescent="0.25">
      <c r="A193" s="67" t="s">
        <v>6</v>
      </c>
      <c r="B193" s="19"/>
      <c r="C193" s="67" t="s">
        <v>246</v>
      </c>
      <c r="D193" s="19"/>
      <c r="E193" s="67" t="s">
        <v>247</v>
      </c>
      <c r="F193" s="19"/>
      <c r="G193" s="19"/>
      <c r="H193" s="19"/>
      <c r="I193" s="19"/>
      <c r="J193" s="19"/>
      <c r="K193" s="29" t="s">
        <v>6</v>
      </c>
      <c r="L193" s="19"/>
      <c r="M193" s="29" t="s">
        <v>6</v>
      </c>
      <c r="N193" s="19"/>
      <c r="O193" s="29">
        <v>185.6</v>
      </c>
      <c r="P193" s="19"/>
      <c r="Q193" s="40" t="s">
        <v>6</v>
      </c>
      <c r="R193" s="19"/>
    </row>
    <row r="194" spans="1:18" x14ac:dyDescent="0.25">
      <c r="A194" s="67" t="s">
        <v>6</v>
      </c>
      <c r="B194" s="19"/>
      <c r="C194" s="67" t="s">
        <v>187</v>
      </c>
      <c r="D194" s="19"/>
      <c r="E194" s="67" t="s">
        <v>188</v>
      </c>
      <c r="F194" s="19"/>
      <c r="G194" s="19"/>
      <c r="H194" s="19"/>
      <c r="I194" s="19"/>
      <c r="J194" s="19"/>
      <c r="K194" s="29" t="s">
        <v>6</v>
      </c>
      <c r="L194" s="19"/>
      <c r="M194" s="29" t="s">
        <v>6</v>
      </c>
      <c r="N194" s="19"/>
      <c r="O194" s="29">
        <v>0</v>
      </c>
      <c r="P194" s="19"/>
      <c r="Q194" s="40" t="s">
        <v>6</v>
      </c>
      <c r="R194" s="19"/>
    </row>
    <row r="195" spans="1:18" x14ac:dyDescent="0.25">
      <c r="A195" s="128" t="s">
        <v>6</v>
      </c>
      <c r="B195" s="19"/>
      <c r="C195" s="128" t="s">
        <v>107</v>
      </c>
      <c r="D195" s="19"/>
      <c r="E195" s="19"/>
      <c r="F195" s="19"/>
      <c r="G195" s="19"/>
      <c r="H195" s="19"/>
      <c r="I195" s="19"/>
      <c r="J195" s="19"/>
      <c r="K195" s="129">
        <v>0</v>
      </c>
      <c r="L195" s="19"/>
      <c r="M195" s="129">
        <v>176316</v>
      </c>
      <c r="N195" s="19"/>
      <c r="O195" s="129">
        <v>113992.1</v>
      </c>
      <c r="P195" s="19"/>
      <c r="Q195" s="130">
        <v>64.650000000000006</v>
      </c>
      <c r="R195" s="19"/>
    </row>
    <row r="196" spans="1:18" x14ac:dyDescent="0.25">
      <c r="A196" s="128" t="s">
        <v>6</v>
      </c>
      <c r="B196" s="19"/>
      <c r="C196" s="128" t="s">
        <v>120</v>
      </c>
      <c r="D196" s="19"/>
      <c r="E196" s="19"/>
      <c r="F196" s="19"/>
      <c r="G196" s="19"/>
      <c r="H196" s="19"/>
      <c r="I196" s="19"/>
      <c r="J196" s="19"/>
      <c r="K196" s="129">
        <v>0</v>
      </c>
      <c r="L196" s="19"/>
      <c r="M196" s="129">
        <v>47303</v>
      </c>
      <c r="N196" s="19"/>
      <c r="O196" s="129">
        <v>31593.4</v>
      </c>
      <c r="P196" s="19"/>
      <c r="Q196" s="130">
        <v>66.790000000000006</v>
      </c>
      <c r="R196" s="19"/>
    </row>
    <row r="197" spans="1:18" x14ac:dyDescent="0.25">
      <c r="A197" s="127" t="s">
        <v>6</v>
      </c>
      <c r="B197" s="19"/>
      <c r="C197" s="127" t="s">
        <v>17</v>
      </c>
      <c r="D197" s="19"/>
      <c r="E197" s="127" t="s">
        <v>178</v>
      </c>
      <c r="F197" s="19"/>
      <c r="G197" s="19"/>
      <c r="H197" s="19"/>
      <c r="I197" s="19"/>
      <c r="J197" s="19"/>
      <c r="K197" s="125">
        <v>0</v>
      </c>
      <c r="L197" s="19"/>
      <c r="M197" s="125">
        <v>47303</v>
      </c>
      <c r="N197" s="19"/>
      <c r="O197" s="125">
        <v>31593.4</v>
      </c>
      <c r="P197" s="19"/>
      <c r="Q197" s="126">
        <v>66.790000000000006</v>
      </c>
      <c r="R197" s="19"/>
    </row>
    <row r="198" spans="1:18" x14ac:dyDescent="0.25">
      <c r="A198" s="67" t="s">
        <v>6</v>
      </c>
      <c r="B198" s="19"/>
      <c r="C198" s="67" t="s">
        <v>179</v>
      </c>
      <c r="D198" s="19"/>
      <c r="E198" s="67" t="s">
        <v>180</v>
      </c>
      <c r="F198" s="19"/>
      <c r="G198" s="19"/>
      <c r="H198" s="19"/>
      <c r="I198" s="19"/>
      <c r="J198" s="19"/>
      <c r="K198" s="29">
        <v>0</v>
      </c>
      <c r="L198" s="19"/>
      <c r="M198" s="29">
        <v>47303</v>
      </c>
      <c r="N198" s="19"/>
      <c r="O198" s="29">
        <v>31593.4</v>
      </c>
      <c r="P198" s="19"/>
      <c r="Q198" s="40" t="s">
        <v>6</v>
      </c>
      <c r="R198" s="19"/>
    </row>
    <row r="199" spans="1:18" x14ac:dyDescent="0.25">
      <c r="A199" s="67" t="s">
        <v>6</v>
      </c>
      <c r="B199" s="19"/>
      <c r="C199" s="67" t="s">
        <v>181</v>
      </c>
      <c r="D199" s="19"/>
      <c r="E199" s="67" t="s">
        <v>182</v>
      </c>
      <c r="F199" s="19"/>
      <c r="G199" s="19"/>
      <c r="H199" s="19"/>
      <c r="I199" s="19"/>
      <c r="J199" s="19"/>
      <c r="K199" s="29" t="s">
        <v>6</v>
      </c>
      <c r="L199" s="19"/>
      <c r="M199" s="29" t="s">
        <v>6</v>
      </c>
      <c r="N199" s="19"/>
      <c r="O199" s="29">
        <v>1978.03</v>
      </c>
      <c r="P199" s="19"/>
      <c r="Q199" s="40" t="s">
        <v>6</v>
      </c>
      <c r="R199" s="19"/>
    </row>
    <row r="200" spans="1:18" x14ac:dyDescent="0.25">
      <c r="A200" s="67" t="s">
        <v>6</v>
      </c>
      <c r="B200" s="19"/>
      <c r="C200" s="67" t="s">
        <v>248</v>
      </c>
      <c r="D200" s="19"/>
      <c r="E200" s="67" t="s">
        <v>249</v>
      </c>
      <c r="F200" s="19"/>
      <c r="G200" s="19"/>
      <c r="H200" s="19"/>
      <c r="I200" s="19"/>
      <c r="J200" s="19"/>
      <c r="K200" s="29" t="s">
        <v>6</v>
      </c>
      <c r="L200" s="19"/>
      <c r="M200" s="29" t="s">
        <v>6</v>
      </c>
      <c r="N200" s="19"/>
      <c r="O200" s="29">
        <v>1808.03</v>
      </c>
      <c r="P200" s="19"/>
      <c r="Q200" s="40" t="s">
        <v>6</v>
      </c>
      <c r="R200" s="19"/>
    </row>
    <row r="201" spans="1:18" x14ac:dyDescent="0.25">
      <c r="A201" s="67" t="s">
        <v>6</v>
      </c>
      <c r="B201" s="19"/>
      <c r="C201" s="67" t="s">
        <v>250</v>
      </c>
      <c r="D201" s="19"/>
      <c r="E201" s="67" t="s">
        <v>251</v>
      </c>
      <c r="F201" s="19"/>
      <c r="G201" s="19"/>
      <c r="H201" s="19"/>
      <c r="I201" s="19"/>
      <c r="J201" s="19"/>
      <c r="K201" s="29" t="s">
        <v>6</v>
      </c>
      <c r="L201" s="19"/>
      <c r="M201" s="29" t="s">
        <v>6</v>
      </c>
      <c r="N201" s="19"/>
      <c r="O201" s="29">
        <v>170</v>
      </c>
      <c r="P201" s="19"/>
      <c r="Q201" s="40" t="s">
        <v>6</v>
      </c>
      <c r="R201" s="19"/>
    </row>
    <row r="202" spans="1:18" x14ac:dyDescent="0.25">
      <c r="A202" s="67" t="s">
        <v>6</v>
      </c>
      <c r="B202" s="19"/>
      <c r="C202" s="67" t="s">
        <v>183</v>
      </c>
      <c r="D202" s="19"/>
      <c r="E202" s="67" t="s">
        <v>184</v>
      </c>
      <c r="F202" s="19"/>
      <c r="G202" s="19"/>
      <c r="H202" s="19"/>
      <c r="I202" s="19"/>
      <c r="J202" s="19"/>
      <c r="K202" s="29" t="s">
        <v>6</v>
      </c>
      <c r="L202" s="19"/>
      <c r="M202" s="29" t="s">
        <v>6</v>
      </c>
      <c r="N202" s="19"/>
      <c r="O202" s="29">
        <v>17477.099999999999</v>
      </c>
      <c r="P202" s="19"/>
      <c r="Q202" s="40" t="s">
        <v>6</v>
      </c>
      <c r="R202" s="19"/>
    </row>
    <row r="203" spans="1:18" x14ac:dyDescent="0.25">
      <c r="A203" s="67" t="s">
        <v>6</v>
      </c>
      <c r="B203" s="19"/>
      <c r="C203" s="67" t="s">
        <v>240</v>
      </c>
      <c r="D203" s="19"/>
      <c r="E203" s="67" t="s">
        <v>241</v>
      </c>
      <c r="F203" s="19"/>
      <c r="G203" s="19"/>
      <c r="H203" s="19"/>
      <c r="I203" s="19"/>
      <c r="J203" s="19"/>
      <c r="K203" s="29" t="s">
        <v>6</v>
      </c>
      <c r="L203" s="19"/>
      <c r="M203" s="29" t="s">
        <v>6</v>
      </c>
      <c r="N203" s="19"/>
      <c r="O203" s="29">
        <v>2087.1</v>
      </c>
      <c r="P203" s="19"/>
      <c r="Q203" s="40" t="s">
        <v>6</v>
      </c>
      <c r="R203" s="19"/>
    </row>
    <row r="204" spans="1:18" x14ac:dyDescent="0.25">
      <c r="A204" s="67" t="s">
        <v>6</v>
      </c>
      <c r="B204" s="19"/>
      <c r="C204" s="67" t="s">
        <v>252</v>
      </c>
      <c r="D204" s="19"/>
      <c r="E204" s="67" t="s">
        <v>253</v>
      </c>
      <c r="F204" s="19"/>
      <c r="G204" s="19"/>
      <c r="H204" s="19"/>
      <c r="I204" s="19"/>
      <c r="J204" s="19"/>
      <c r="K204" s="29" t="s">
        <v>6</v>
      </c>
      <c r="L204" s="19"/>
      <c r="M204" s="29" t="s">
        <v>6</v>
      </c>
      <c r="N204" s="19"/>
      <c r="O204" s="29">
        <v>14343.95</v>
      </c>
      <c r="P204" s="19"/>
      <c r="Q204" s="40" t="s">
        <v>6</v>
      </c>
      <c r="R204" s="19"/>
    </row>
    <row r="205" spans="1:18" x14ac:dyDescent="0.25">
      <c r="A205" s="67" t="s">
        <v>6</v>
      </c>
      <c r="B205" s="19"/>
      <c r="C205" s="67" t="s">
        <v>254</v>
      </c>
      <c r="D205" s="19"/>
      <c r="E205" s="67" t="s">
        <v>255</v>
      </c>
      <c r="F205" s="19"/>
      <c r="G205" s="19"/>
      <c r="H205" s="19"/>
      <c r="I205" s="19"/>
      <c r="J205" s="19"/>
      <c r="K205" s="29" t="s">
        <v>6</v>
      </c>
      <c r="L205" s="19"/>
      <c r="M205" s="29" t="s">
        <v>6</v>
      </c>
      <c r="N205" s="19"/>
      <c r="O205" s="29">
        <v>648</v>
      </c>
      <c r="P205" s="19"/>
      <c r="Q205" s="40" t="s">
        <v>6</v>
      </c>
      <c r="R205" s="19"/>
    </row>
    <row r="206" spans="1:18" x14ac:dyDescent="0.25">
      <c r="A206" s="67" t="s">
        <v>6</v>
      </c>
      <c r="B206" s="19"/>
      <c r="C206" s="67" t="s">
        <v>256</v>
      </c>
      <c r="D206" s="19"/>
      <c r="E206" s="67" t="s">
        <v>257</v>
      </c>
      <c r="F206" s="19"/>
      <c r="G206" s="19"/>
      <c r="H206" s="19"/>
      <c r="I206" s="19"/>
      <c r="J206" s="19"/>
      <c r="K206" s="29" t="s">
        <v>6</v>
      </c>
      <c r="L206" s="19"/>
      <c r="M206" s="29" t="s">
        <v>6</v>
      </c>
      <c r="N206" s="19"/>
      <c r="O206" s="29">
        <v>86.09</v>
      </c>
      <c r="P206" s="19"/>
      <c r="Q206" s="40" t="s">
        <v>6</v>
      </c>
      <c r="R206" s="19"/>
    </row>
    <row r="207" spans="1:18" x14ac:dyDescent="0.25">
      <c r="A207" s="67" t="s">
        <v>6</v>
      </c>
      <c r="B207" s="19"/>
      <c r="C207" s="67" t="s">
        <v>258</v>
      </c>
      <c r="D207" s="19"/>
      <c r="E207" s="67" t="s">
        <v>259</v>
      </c>
      <c r="F207" s="19"/>
      <c r="G207" s="19"/>
      <c r="H207" s="19"/>
      <c r="I207" s="19"/>
      <c r="J207" s="19"/>
      <c r="K207" s="29" t="s">
        <v>6</v>
      </c>
      <c r="L207" s="19"/>
      <c r="M207" s="29" t="s">
        <v>6</v>
      </c>
      <c r="N207" s="19"/>
      <c r="O207" s="29">
        <v>311.95999999999998</v>
      </c>
      <c r="P207" s="19"/>
      <c r="Q207" s="40" t="s">
        <v>6</v>
      </c>
      <c r="R207" s="19"/>
    </row>
    <row r="208" spans="1:18" x14ac:dyDescent="0.25">
      <c r="A208" s="67" t="s">
        <v>6</v>
      </c>
      <c r="B208" s="19"/>
      <c r="C208" s="67" t="s">
        <v>185</v>
      </c>
      <c r="D208" s="19"/>
      <c r="E208" s="67" t="s">
        <v>186</v>
      </c>
      <c r="F208" s="19"/>
      <c r="G208" s="19"/>
      <c r="H208" s="19"/>
      <c r="I208" s="19"/>
      <c r="J208" s="19"/>
      <c r="K208" s="29" t="s">
        <v>6</v>
      </c>
      <c r="L208" s="19"/>
      <c r="M208" s="29" t="s">
        <v>6</v>
      </c>
      <c r="N208" s="19"/>
      <c r="O208" s="29">
        <v>9731.42</v>
      </c>
      <c r="P208" s="19"/>
      <c r="Q208" s="40" t="s">
        <v>6</v>
      </c>
      <c r="R208" s="19"/>
    </row>
    <row r="209" spans="1:18" x14ac:dyDescent="0.25">
      <c r="A209" s="67" t="s">
        <v>6</v>
      </c>
      <c r="B209" s="19"/>
      <c r="C209" s="67" t="s">
        <v>244</v>
      </c>
      <c r="D209" s="19"/>
      <c r="E209" s="67" t="s">
        <v>245</v>
      </c>
      <c r="F209" s="19"/>
      <c r="G209" s="19"/>
      <c r="H209" s="19"/>
      <c r="I209" s="19"/>
      <c r="J209" s="19"/>
      <c r="K209" s="29" t="s">
        <v>6</v>
      </c>
      <c r="L209" s="19"/>
      <c r="M209" s="29" t="s">
        <v>6</v>
      </c>
      <c r="N209" s="19"/>
      <c r="O209" s="29">
        <v>622.53</v>
      </c>
      <c r="P209" s="19"/>
      <c r="Q209" s="40" t="s">
        <v>6</v>
      </c>
      <c r="R209" s="19"/>
    </row>
    <row r="210" spans="1:18" x14ac:dyDescent="0.25">
      <c r="A210" s="67" t="s">
        <v>6</v>
      </c>
      <c r="B210" s="19"/>
      <c r="C210" s="67" t="s">
        <v>260</v>
      </c>
      <c r="D210" s="19"/>
      <c r="E210" s="67" t="s">
        <v>261</v>
      </c>
      <c r="F210" s="19"/>
      <c r="G210" s="19"/>
      <c r="H210" s="19"/>
      <c r="I210" s="19"/>
      <c r="J210" s="19"/>
      <c r="K210" s="29" t="s">
        <v>6</v>
      </c>
      <c r="L210" s="19"/>
      <c r="M210" s="29" t="s">
        <v>6</v>
      </c>
      <c r="N210" s="19"/>
      <c r="O210" s="29">
        <v>1768.09</v>
      </c>
      <c r="P210" s="19"/>
      <c r="Q210" s="40" t="s">
        <v>6</v>
      </c>
      <c r="R210" s="19"/>
    </row>
    <row r="211" spans="1:18" x14ac:dyDescent="0.25">
      <c r="A211" s="67" t="s">
        <v>6</v>
      </c>
      <c r="B211" s="19"/>
      <c r="C211" s="67" t="s">
        <v>262</v>
      </c>
      <c r="D211" s="19"/>
      <c r="E211" s="67" t="s">
        <v>263</v>
      </c>
      <c r="F211" s="19"/>
      <c r="G211" s="19"/>
      <c r="H211" s="19"/>
      <c r="I211" s="19"/>
      <c r="J211" s="19"/>
      <c r="K211" s="29" t="s">
        <v>6</v>
      </c>
      <c r="L211" s="19"/>
      <c r="M211" s="29" t="s">
        <v>6</v>
      </c>
      <c r="N211" s="19"/>
      <c r="O211" s="29">
        <v>127.44</v>
      </c>
      <c r="P211" s="19"/>
      <c r="Q211" s="40" t="s">
        <v>6</v>
      </c>
      <c r="R211" s="19"/>
    </row>
    <row r="212" spans="1:18" x14ac:dyDescent="0.25">
      <c r="A212" s="67" t="s">
        <v>6</v>
      </c>
      <c r="B212" s="19"/>
      <c r="C212" s="67" t="s">
        <v>264</v>
      </c>
      <c r="D212" s="19"/>
      <c r="E212" s="67" t="s">
        <v>265</v>
      </c>
      <c r="F212" s="19"/>
      <c r="G212" s="19"/>
      <c r="H212" s="19"/>
      <c r="I212" s="19"/>
      <c r="J212" s="19"/>
      <c r="K212" s="29" t="s">
        <v>6</v>
      </c>
      <c r="L212" s="19"/>
      <c r="M212" s="29" t="s">
        <v>6</v>
      </c>
      <c r="N212" s="19"/>
      <c r="O212" s="29">
        <v>2050.5100000000002</v>
      </c>
      <c r="P212" s="19"/>
      <c r="Q212" s="40" t="s">
        <v>6</v>
      </c>
      <c r="R212" s="19"/>
    </row>
    <row r="213" spans="1:18" x14ac:dyDescent="0.25">
      <c r="A213" s="67" t="s">
        <v>6</v>
      </c>
      <c r="B213" s="19"/>
      <c r="C213" s="67" t="s">
        <v>266</v>
      </c>
      <c r="D213" s="19"/>
      <c r="E213" s="67" t="s">
        <v>267</v>
      </c>
      <c r="F213" s="19"/>
      <c r="G213" s="19"/>
      <c r="H213" s="19"/>
      <c r="I213" s="19"/>
      <c r="J213" s="19"/>
      <c r="K213" s="29" t="s">
        <v>6</v>
      </c>
      <c r="L213" s="19"/>
      <c r="M213" s="29" t="s">
        <v>6</v>
      </c>
      <c r="N213" s="19"/>
      <c r="O213" s="29">
        <v>287.27999999999997</v>
      </c>
      <c r="P213" s="19"/>
      <c r="Q213" s="40" t="s">
        <v>6</v>
      </c>
      <c r="R213" s="19"/>
    </row>
    <row r="214" spans="1:18" x14ac:dyDescent="0.25">
      <c r="A214" s="67" t="s">
        <v>6</v>
      </c>
      <c r="B214" s="19"/>
      <c r="C214" s="67" t="s">
        <v>246</v>
      </c>
      <c r="D214" s="19"/>
      <c r="E214" s="67" t="s">
        <v>247</v>
      </c>
      <c r="F214" s="19"/>
      <c r="G214" s="19"/>
      <c r="H214" s="19"/>
      <c r="I214" s="19"/>
      <c r="J214" s="19"/>
      <c r="K214" s="29" t="s">
        <v>6</v>
      </c>
      <c r="L214" s="19"/>
      <c r="M214" s="29" t="s">
        <v>6</v>
      </c>
      <c r="N214" s="19"/>
      <c r="O214" s="29">
        <v>2548.3200000000002</v>
      </c>
      <c r="P214" s="19"/>
      <c r="Q214" s="40" t="s">
        <v>6</v>
      </c>
      <c r="R214" s="19"/>
    </row>
    <row r="215" spans="1:18" x14ac:dyDescent="0.25">
      <c r="A215" s="67" t="s">
        <v>6</v>
      </c>
      <c r="B215" s="19"/>
      <c r="C215" s="67" t="s">
        <v>268</v>
      </c>
      <c r="D215" s="19"/>
      <c r="E215" s="67" t="s">
        <v>269</v>
      </c>
      <c r="F215" s="19"/>
      <c r="G215" s="19"/>
      <c r="H215" s="19"/>
      <c r="I215" s="19"/>
      <c r="J215" s="19"/>
      <c r="K215" s="29" t="s">
        <v>6</v>
      </c>
      <c r="L215" s="19"/>
      <c r="M215" s="29" t="s">
        <v>6</v>
      </c>
      <c r="N215" s="19"/>
      <c r="O215" s="29">
        <v>1124.7</v>
      </c>
      <c r="P215" s="19"/>
      <c r="Q215" s="40" t="s">
        <v>6</v>
      </c>
      <c r="R215" s="19"/>
    </row>
    <row r="216" spans="1:18" x14ac:dyDescent="0.25">
      <c r="A216" s="67" t="s">
        <v>6</v>
      </c>
      <c r="B216" s="19"/>
      <c r="C216" s="67" t="s">
        <v>270</v>
      </c>
      <c r="D216" s="19"/>
      <c r="E216" s="67" t="s">
        <v>271</v>
      </c>
      <c r="F216" s="19"/>
      <c r="G216" s="19"/>
      <c r="H216" s="19"/>
      <c r="I216" s="19"/>
      <c r="J216" s="19"/>
      <c r="K216" s="29" t="s">
        <v>6</v>
      </c>
      <c r="L216" s="19"/>
      <c r="M216" s="29" t="s">
        <v>6</v>
      </c>
      <c r="N216" s="19"/>
      <c r="O216" s="29">
        <v>678</v>
      </c>
      <c r="P216" s="19"/>
      <c r="Q216" s="40" t="s">
        <v>6</v>
      </c>
      <c r="R216" s="19"/>
    </row>
    <row r="217" spans="1:18" x14ac:dyDescent="0.25">
      <c r="A217" s="67" t="s">
        <v>6</v>
      </c>
      <c r="B217" s="19"/>
      <c r="C217" s="67" t="s">
        <v>272</v>
      </c>
      <c r="D217" s="19"/>
      <c r="E217" s="67" t="s">
        <v>273</v>
      </c>
      <c r="F217" s="19"/>
      <c r="G217" s="19"/>
      <c r="H217" s="19"/>
      <c r="I217" s="19"/>
      <c r="J217" s="19"/>
      <c r="K217" s="29" t="s">
        <v>6</v>
      </c>
      <c r="L217" s="19"/>
      <c r="M217" s="29" t="s">
        <v>6</v>
      </c>
      <c r="N217" s="19"/>
      <c r="O217" s="29">
        <v>524.54999999999995</v>
      </c>
      <c r="P217" s="19"/>
      <c r="Q217" s="40" t="s">
        <v>6</v>
      </c>
      <c r="R217" s="19"/>
    </row>
    <row r="218" spans="1:18" x14ac:dyDescent="0.25">
      <c r="A218" s="67" t="s">
        <v>6</v>
      </c>
      <c r="B218" s="19"/>
      <c r="C218" s="67" t="s">
        <v>187</v>
      </c>
      <c r="D218" s="19"/>
      <c r="E218" s="67" t="s">
        <v>188</v>
      </c>
      <c r="F218" s="19"/>
      <c r="G218" s="19"/>
      <c r="H218" s="19"/>
      <c r="I218" s="19"/>
      <c r="J218" s="19"/>
      <c r="K218" s="29" t="s">
        <v>6</v>
      </c>
      <c r="L218" s="19"/>
      <c r="M218" s="29" t="s">
        <v>6</v>
      </c>
      <c r="N218" s="19"/>
      <c r="O218" s="29">
        <v>2406.85</v>
      </c>
      <c r="P218" s="19"/>
      <c r="Q218" s="40" t="s">
        <v>6</v>
      </c>
      <c r="R218" s="19"/>
    </row>
    <row r="219" spans="1:18" x14ac:dyDescent="0.25">
      <c r="A219" s="67" t="s">
        <v>6</v>
      </c>
      <c r="B219" s="19"/>
      <c r="C219" s="67" t="s">
        <v>274</v>
      </c>
      <c r="D219" s="19"/>
      <c r="E219" s="67" t="s">
        <v>275</v>
      </c>
      <c r="F219" s="19"/>
      <c r="G219" s="19"/>
      <c r="H219" s="19"/>
      <c r="I219" s="19"/>
      <c r="J219" s="19"/>
      <c r="K219" s="29" t="s">
        <v>6</v>
      </c>
      <c r="L219" s="19"/>
      <c r="M219" s="29" t="s">
        <v>6</v>
      </c>
      <c r="N219" s="19"/>
      <c r="O219" s="29">
        <v>1918.72</v>
      </c>
      <c r="P219" s="19"/>
      <c r="Q219" s="40" t="s">
        <v>6</v>
      </c>
      <c r="R219" s="19"/>
    </row>
    <row r="220" spans="1:18" x14ac:dyDescent="0.25">
      <c r="A220" s="67" t="s">
        <v>6</v>
      </c>
      <c r="B220" s="19"/>
      <c r="C220" s="67" t="s">
        <v>276</v>
      </c>
      <c r="D220" s="19"/>
      <c r="E220" s="67" t="s">
        <v>277</v>
      </c>
      <c r="F220" s="19"/>
      <c r="G220" s="19"/>
      <c r="H220" s="19"/>
      <c r="I220" s="19"/>
      <c r="J220" s="19"/>
      <c r="K220" s="29" t="s">
        <v>6</v>
      </c>
      <c r="L220" s="19"/>
      <c r="M220" s="29" t="s">
        <v>6</v>
      </c>
      <c r="N220" s="19"/>
      <c r="O220" s="29">
        <v>91.13</v>
      </c>
      <c r="P220" s="19"/>
      <c r="Q220" s="40" t="s">
        <v>6</v>
      </c>
      <c r="R220" s="19"/>
    </row>
    <row r="221" spans="1:18" x14ac:dyDescent="0.25">
      <c r="A221" s="67" t="s">
        <v>6</v>
      </c>
      <c r="B221" s="19"/>
      <c r="C221" s="67" t="s">
        <v>278</v>
      </c>
      <c r="D221" s="19"/>
      <c r="E221" s="67" t="s">
        <v>279</v>
      </c>
      <c r="F221" s="19"/>
      <c r="G221" s="19"/>
      <c r="H221" s="19"/>
      <c r="I221" s="19"/>
      <c r="J221" s="19"/>
      <c r="K221" s="29" t="s">
        <v>6</v>
      </c>
      <c r="L221" s="19"/>
      <c r="M221" s="29" t="s">
        <v>6</v>
      </c>
      <c r="N221" s="19"/>
      <c r="O221" s="29">
        <v>121.36</v>
      </c>
      <c r="P221" s="19"/>
      <c r="Q221" s="40" t="s">
        <v>6</v>
      </c>
      <c r="R221" s="19"/>
    </row>
    <row r="222" spans="1:18" x14ac:dyDescent="0.25">
      <c r="A222" s="67" t="s">
        <v>6</v>
      </c>
      <c r="B222" s="19"/>
      <c r="C222" s="67" t="s">
        <v>280</v>
      </c>
      <c r="D222" s="19"/>
      <c r="E222" s="67" t="s">
        <v>281</v>
      </c>
      <c r="F222" s="19"/>
      <c r="G222" s="19"/>
      <c r="H222" s="19"/>
      <c r="I222" s="19"/>
      <c r="J222" s="19"/>
      <c r="K222" s="29" t="s">
        <v>6</v>
      </c>
      <c r="L222" s="19"/>
      <c r="M222" s="29" t="s">
        <v>6</v>
      </c>
      <c r="N222" s="19"/>
      <c r="O222" s="29">
        <v>6.64</v>
      </c>
      <c r="P222" s="19"/>
      <c r="Q222" s="40" t="s">
        <v>6</v>
      </c>
      <c r="R222" s="19"/>
    </row>
    <row r="223" spans="1:18" x14ac:dyDescent="0.25">
      <c r="A223" s="67" t="s">
        <v>6</v>
      </c>
      <c r="B223" s="19"/>
      <c r="C223" s="67" t="s">
        <v>282</v>
      </c>
      <c r="D223" s="19"/>
      <c r="E223" s="67" t="s">
        <v>188</v>
      </c>
      <c r="F223" s="19"/>
      <c r="G223" s="19"/>
      <c r="H223" s="19"/>
      <c r="I223" s="19"/>
      <c r="J223" s="19"/>
      <c r="K223" s="29" t="s">
        <v>6</v>
      </c>
      <c r="L223" s="19"/>
      <c r="M223" s="29" t="s">
        <v>6</v>
      </c>
      <c r="N223" s="19"/>
      <c r="O223" s="29">
        <v>269</v>
      </c>
      <c r="P223" s="19"/>
      <c r="Q223" s="40" t="s">
        <v>6</v>
      </c>
      <c r="R223" s="19"/>
    </row>
    <row r="224" spans="1:18" x14ac:dyDescent="0.25">
      <c r="A224" s="128" t="s">
        <v>6</v>
      </c>
      <c r="B224" s="19"/>
      <c r="C224" s="128" t="s">
        <v>109</v>
      </c>
      <c r="D224" s="19"/>
      <c r="E224" s="19"/>
      <c r="F224" s="19"/>
      <c r="G224" s="19"/>
      <c r="H224" s="19"/>
      <c r="I224" s="19"/>
      <c r="J224" s="19"/>
      <c r="K224" s="129">
        <v>0</v>
      </c>
      <c r="L224" s="19"/>
      <c r="M224" s="129">
        <v>265</v>
      </c>
      <c r="N224" s="19"/>
      <c r="O224" s="129">
        <v>0</v>
      </c>
      <c r="P224" s="19"/>
      <c r="Q224" s="130">
        <v>0</v>
      </c>
      <c r="R224" s="19"/>
    </row>
    <row r="225" spans="1:18" x14ac:dyDescent="0.25">
      <c r="A225" s="127" t="s">
        <v>6</v>
      </c>
      <c r="B225" s="19"/>
      <c r="C225" s="127" t="s">
        <v>17</v>
      </c>
      <c r="D225" s="19"/>
      <c r="E225" s="127" t="s">
        <v>178</v>
      </c>
      <c r="F225" s="19"/>
      <c r="G225" s="19"/>
      <c r="H225" s="19"/>
      <c r="I225" s="19"/>
      <c r="J225" s="19"/>
      <c r="K225" s="125">
        <v>0</v>
      </c>
      <c r="L225" s="19"/>
      <c r="M225" s="125">
        <v>265</v>
      </c>
      <c r="N225" s="19"/>
      <c r="O225" s="125">
        <v>0</v>
      </c>
      <c r="P225" s="19"/>
      <c r="Q225" s="126">
        <v>0</v>
      </c>
      <c r="R225" s="19"/>
    </row>
    <row r="226" spans="1:18" x14ac:dyDescent="0.25">
      <c r="A226" s="67" t="s">
        <v>6</v>
      </c>
      <c r="B226" s="19"/>
      <c r="C226" s="67" t="s">
        <v>179</v>
      </c>
      <c r="D226" s="19"/>
      <c r="E226" s="67" t="s">
        <v>180</v>
      </c>
      <c r="F226" s="19"/>
      <c r="G226" s="19"/>
      <c r="H226" s="19"/>
      <c r="I226" s="19"/>
      <c r="J226" s="19"/>
      <c r="K226" s="29">
        <v>0</v>
      </c>
      <c r="L226" s="19"/>
      <c r="M226" s="29">
        <v>265</v>
      </c>
      <c r="N226" s="19"/>
      <c r="O226" s="29">
        <v>0</v>
      </c>
      <c r="P226" s="19"/>
      <c r="Q226" s="40" t="s">
        <v>6</v>
      </c>
      <c r="R226" s="19"/>
    </row>
    <row r="227" spans="1:18" x14ac:dyDescent="0.25">
      <c r="A227" s="67" t="s">
        <v>6</v>
      </c>
      <c r="B227" s="19"/>
      <c r="C227" s="67" t="s">
        <v>183</v>
      </c>
      <c r="D227" s="19"/>
      <c r="E227" s="67" t="s">
        <v>184</v>
      </c>
      <c r="F227" s="19"/>
      <c r="G227" s="19"/>
      <c r="H227" s="19"/>
      <c r="I227" s="19"/>
      <c r="J227" s="19"/>
      <c r="K227" s="29" t="s">
        <v>6</v>
      </c>
      <c r="L227" s="19"/>
      <c r="M227" s="29" t="s">
        <v>6</v>
      </c>
      <c r="N227" s="19"/>
      <c r="O227" s="29">
        <v>0</v>
      </c>
      <c r="P227" s="19"/>
      <c r="Q227" s="40" t="s">
        <v>6</v>
      </c>
      <c r="R227" s="19"/>
    </row>
    <row r="228" spans="1:18" x14ac:dyDescent="0.25">
      <c r="A228" s="128" t="s">
        <v>6</v>
      </c>
      <c r="B228" s="19"/>
      <c r="C228" s="128" t="s">
        <v>110</v>
      </c>
      <c r="D228" s="19"/>
      <c r="E228" s="19"/>
      <c r="F228" s="19"/>
      <c r="G228" s="19"/>
      <c r="H228" s="19"/>
      <c r="I228" s="19"/>
      <c r="J228" s="19"/>
      <c r="K228" s="129">
        <v>0</v>
      </c>
      <c r="L228" s="19"/>
      <c r="M228" s="129">
        <v>128748</v>
      </c>
      <c r="N228" s="19"/>
      <c r="O228" s="129">
        <v>82398.7</v>
      </c>
      <c r="P228" s="19"/>
      <c r="Q228" s="130">
        <v>64</v>
      </c>
      <c r="R228" s="19"/>
    </row>
    <row r="229" spans="1:18" x14ac:dyDescent="0.25">
      <c r="A229" s="127" t="s">
        <v>6</v>
      </c>
      <c r="B229" s="19"/>
      <c r="C229" s="127" t="s">
        <v>17</v>
      </c>
      <c r="D229" s="19"/>
      <c r="E229" s="127" t="s">
        <v>178</v>
      </c>
      <c r="F229" s="19"/>
      <c r="G229" s="19"/>
      <c r="H229" s="19"/>
      <c r="I229" s="19"/>
      <c r="J229" s="19"/>
      <c r="K229" s="125">
        <v>0</v>
      </c>
      <c r="L229" s="19"/>
      <c r="M229" s="125">
        <v>128748</v>
      </c>
      <c r="N229" s="19"/>
      <c r="O229" s="125">
        <v>82398.7</v>
      </c>
      <c r="P229" s="19"/>
      <c r="Q229" s="126">
        <v>64</v>
      </c>
      <c r="R229" s="19"/>
    </row>
    <row r="230" spans="1:18" x14ac:dyDescent="0.25">
      <c r="A230" s="67" t="s">
        <v>6</v>
      </c>
      <c r="B230" s="19"/>
      <c r="C230" s="67" t="s">
        <v>213</v>
      </c>
      <c r="D230" s="19"/>
      <c r="E230" s="67" t="s">
        <v>214</v>
      </c>
      <c r="F230" s="19"/>
      <c r="G230" s="19"/>
      <c r="H230" s="19"/>
      <c r="I230" s="19"/>
      <c r="J230" s="19"/>
      <c r="K230" s="29">
        <v>0</v>
      </c>
      <c r="L230" s="19"/>
      <c r="M230" s="29">
        <v>398</v>
      </c>
      <c r="N230" s="19"/>
      <c r="O230" s="29">
        <v>0</v>
      </c>
      <c r="P230" s="19"/>
      <c r="Q230" s="40" t="s">
        <v>6</v>
      </c>
      <c r="R230" s="19"/>
    </row>
    <row r="231" spans="1:18" x14ac:dyDescent="0.25">
      <c r="A231" s="67" t="s">
        <v>6</v>
      </c>
      <c r="B231" s="19"/>
      <c r="C231" s="67" t="s">
        <v>217</v>
      </c>
      <c r="D231" s="19"/>
      <c r="E231" s="67" t="s">
        <v>218</v>
      </c>
      <c r="F231" s="19"/>
      <c r="G231" s="19"/>
      <c r="H231" s="19"/>
      <c r="I231" s="19"/>
      <c r="J231" s="19"/>
      <c r="K231" s="29" t="s">
        <v>6</v>
      </c>
      <c r="L231" s="19"/>
      <c r="M231" s="29" t="s">
        <v>6</v>
      </c>
      <c r="N231" s="19"/>
      <c r="O231" s="29">
        <v>0</v>
      </c>
      <c r="P231" s="19"/>
      <c r="Q231" s="40" t="s">
        <v>6</v>
      </c>
      <c r="R231" s="19"/>
    </row>
    <row r="232" spans="1:18" x14ac:dyDescent="0.25">
      <c r="A232" s="67" t="s">
        <v>6</v>
      </c>
      <c r="B232" s="19"/>
      <c r="C232" s="67" t="s">
        <v>179</v>
      </c>
      <c r="D232" s="19"/>
      <c r="E232" s="67" t="s">
        <v>180</v>
      </c>
      <c r="F232" s="19"/>
      <c r="G232" s="19"/>
      <c r="H232" s="19"/>
      <c r="I232" s="19"/>
      <c r="J232" s="19"/>
      <c r="K232" s="29">
        <v>0</v>
      </c>
      <c r="L232" s="19"/>
      <c r="M232" s="29">
        <f>M229-M230-M245</f>
        <v>32790</v>
      </c>
      <c r="N232" s="19"/>
      <c r="O232" s="29">
        <v>16175.55</v>
      </c>
      <c r="P232" s="19"/>
      <c r="Q232" s="40" t="s">
        <v>6</v>
      </c>
      <c r="R232" s="19"/>
    </row>
    <row r="233" spans="1:18" x14ac:dyDescent="0.25">
      <c r="A233" s="67" t="s">
        <v>6</v>
      </c>
      <c r="B233" s="19"/>
      <c r="C233" s="67" t="s">
        <v>181</v>
      </c>
      <c r="D233" s="19"/>
      <c r="E233" s="67" t="s">
        <v>182</v>
      </c>
      <c r="F233" s="19"/>
      <c r="G233" s="19"/>
      <c r="H233" s="19"/>
      <c r="I233" s="19"/>
      <c r="J233" s="19"/>
      <c r="K233" s="29" t="s">
        <v>6</v>
      </c>
      <c r="L233" s="19"/>
      <c r="M233" s="29" t="s">
        <v>6</v>
      </c>
      <c r="N233" s="19"/>
      <c r="O233" s="29">
        <v>319.11</v>
      </c>
      <c r="P233" s="19"/>
      <c r="Q233" s="40" t="s">
        <v>6</v>
      </c>
      <c r="R233" s="19"/>
    </row>
    <row r="234" spans="1:18" x14ac:dyDescent="0.25">
      <c r="A234" s="67" t="s">
        <v>6</v>
      </c>
      <c r="B234" s="19"/>
      <c r="C234" s="67" t="s">
        <v>248</v>
      </c>
      <c r="D234" s="19"/>
      <c r="E234" s="67" t="s">
        <v>249</v>
      </c>
      <c r="F234" s="19"/>
      <c r="G234" s="19"/>
      <c r="H234" s="19"/>
      <c r="I234" s="19"/>
      <c r="J234" s="19"/>
      <c r="K234" s="29" t="s">
        <v>6</v>
      </c>
      <c r="L234" s="19"/>
      <c r="M234" s="29" t="s">
        <v>6</v>
      </c>
      <c r="N234" s="19"/>
      <c r="O234" s="29">
        <v>319.11</v>
      </c>
      <c r="P234" s="19"/>
      <c r="Q234" s="40" t="s">
        <v>6</v>
      </c>
      <c r="R234" s="19"/>
    </row>
    <row r="235" spans="1:18" x14ac:dyDescent="0.25">
      <c r="A235" s="67" t="s">
        <v>6</v>
      </c>
      <c r="B235" s="19"/>
      <c r="C235" s="67" t="s">
        <v>183</v>
      </c>
      <c r="D235" s="19"/>
      <c r="E235" s="67" t="s">
        <v>184</v>
      </c>
      <c r="F235" s="19"/>
      <c r="G235" s="19"/>
      <c r="H235" s="19"/>
      <c r="I235" s="19"/>
      <c r="J235" s="19"/>
      <c r="K235" s="29" t="s">
        <v>6</v>
      </c>
      <c r="L235" s="19"/>
      <c r="M235" s="29" t="s">
        <v>6</v>
      </c>
      <c r="N235" s="19"/>
      <c r="O235" s="29">
        <v>15559.66</v>
      </c>
      <c r="P235" s="19"/>
      <c r="Q235" s="40" t="s">
        <v>6</v>
      </c>
      <c r="R235" s="19"/>
    </row>
    <row r="236" spans="1:18" x14ac:dyDescent="0.25">
      <c r="A236" s="67" t="s">
        <v>6</v>
      </c>
      <c r="B236" s="19"/>
      <c r="C236" s="67" t="s">
        <v>240</v>
      </c>
      <c r="D236" s="19"/>
      <c r="E236" s="67" t="s">
        <v>241</v>
      </c>
      <c r="F236" s="19"/>
      <c r="G236" s="19"/>
      <c r="H236" s="19"/>
      <c r="I236" s="19"/>
      <c r="J236" s="19"/>
      <c r="K236" s="29" t="s">
        <v>6</v>
      </c>
      <c r="L236" s="19"/>
      <c r="M236" s="29" t="s">
        <v>6</v>
      </c>
      <c r="N236" s="19"/>
      <c r="O236" s="29">
        <v>3553.28</v>
      </c>
      <c r="P236" s="19"/>
      <c r="Q236" s="40" t="s">
        <v>6</v>
      </c>
      <c r="R236" s="19"/>
    </row>
    <row r="237" spans="1:18" x14ac:dyDescent="0.25">
      <c r="A237" s="67" t="s">
        <v>6</v>
      </c>
      <c r="B237" s="19"/>
      <c r="C237" s="67" t="s">
        <v>242</v>
      </c>
      <c r="D237" s="19"/>
      <c r="E237" s="67" t="s">
        <v>243</v>
      </c>
      <c r="F237" s="19"/>
      <c r="G237" s="19"/>
      <c r="H237" s="19"/>
      <c r="I237" s="19"/>
      <c r="J237" s="19"/>
      <c r="K237" s="29" t="s">
        <v>6</v>
      </c>
      <c r="L237" s="19"/>
      <c r="M237" s="29" t="s">
        <v>6</v>
      </c>
      <c r="N237" s="19"/>
      <c r="O237" s="29">
        <v>10243.17</v>
      </c>
      <c r="P237" s="19"/>
      <c r="Q237" s="40" t="s">
        <v>6</v>
      </c>
      <c r="R237" s="19"/>
    </row>
    <row r="238" spans="1:18" x14ac:dyDescent="0.25">
      <c r="A238" s="67" t="s">
        <v>6</v>
      </c>
      <c r="B238" s="19"/>
      <c r="C238" s="67" t="s">
        <v>252</v>
      </c>
      <c r="D238" s="19"/>
      <c r="E238" s="67" t="s">
        <v>253</v>
      </c>
      <c r="F238" s="19"/>
      <c r="G238" s="19"/>
      <c r="H238" s="19"/>
      <c r="I238" s="19"/>
      <c r="J238" s="19"/>
      <c r="K238" s="29" t="s">
        <v>6</v>
      </c>
      <c r="L238" s="19"/>
      <c r="M238" s="29" t="s">
        <v>6</v>
      </c>
      <c r="N238" s="19"/>
      <c r="O238" s="29">
        <v>1343.42</v>
      </c>
      <c r="P238" s="19"/>
      <c r="Q238" s="40" t="s">
        <v>6</v>
      </c>
      <c r="R238" s="19"/>
    </row>
    <row r="239" spans="1:18" x14ac:dyDescent="0.25">
      <c r="A239" s="67" t="s">
        <v>6</v>
      </c>
      <c r="B239" s="19"/>
      <c r="C239" s="67" t="s">
        <v>254</v>
      </c>
      <c r="D239" s="19"/>
      <c r="E239" s="67" t="s">
        <v>255</v>
      </c>
      <c r="F239" s="19"/>
      <c r="G239" s="19"/>
      <c r="H239" s="19"/>
      <c r="I239" s="19"/>
      <c r="J239" s="19"/>
      <c r="K239" s="29" t="s">
        <v>6</v>
      </c>
      <c r="L239" s="19"/>
      <c r="M239" s="29" t="s">
        <v>6</v>
      </c>
      <c r="N239" s="19"/>
      <c r="O239" s="29">
        <v>166.79</v>
      </c>
      <c r="P239" s="19"/>
      <c r="Q239" s="40" t="s">
        <v>6</v>
      </c>
      <c r="R239" s="19"/>
    </row>
    <row r="240" spans="1:18" x14ac:dyDescent="0.25">
      <c r="A240" s="67" t="s">
        <v>6</v>
      </c>
      <c r="B240" s="19"/>
      <c r="C240" s="67" t="s">
        <v>256</v>
      </c>
      <c r="D240" s="19"/>
      <c r="E240" s="67" t="s">
        <v>257</v>
      </c>
      <c r="F240" s="19"/>
      <c r="G240" s="19"/>
      <c r="H240" s="19"/>
      <c r="I240" s="19"/>
      <c r="J240" s="19"/>
      <c r="K240" s="29" t="s">
        <v>6</v>
      </c>
      <c r="L240" s="19"/>
      <c r="M240" s="29" t="s">
        <v>6</v>
      </c>
      <c r="N240" s="19"/>
      <c r="O240" s="29">
        <v>253</v>
      </c>
      <c r="P240" s="19"/>
      <c r="Q240" s="40" t="s">
        <v>6</v>
      </c>
      <c r="R240" s="19"/>
    </row>
    <row r="241" spans="1:18" x14ac:dyDescent="0.25">
      <c r="A241" s="67" t="s">
        <v>6</v>
      </c>
      <c r="B241" s="19"/>
      <c r="C241" s="67" t="s">
        <v>185</v>
      </c>
      <c r="D241" s="19"/>
      <c r="E241" s="67" t="s">
        <v>186</v>
      </c>
      <c r="F241" s="19"/>
      <c r="G241" s="19"/>
      <c r="H241" s="19"/>
      <c r="I241" s="19"/>
      <c r="J241" s="19"/>
      <c r="K241" s="29" t="s">
        <v>6</v>
      </c>
      <c r="L241" s="19"/>
      <c r="M241" s="29" t="s">
        <v>6</v>
      </c>
      <c r="N241" s="19"/>
      <c r="O241" s="29">
        <v>296.77999999999997</v>
      </c>
      <c r="P241" s="19"/>
      <c r="Q241" s="40" t="s">
        <v>6</v>
      </c>
      <c r="R241" s="19"/>
    </row>
    <row r="242" spans="1:18" x14ac:dyDescent="0.25">
      <c r="A242" s="67" t="s">
        <v>6</v>
      </c>
      <c r="B242" s="19"/>
      <c r="C242" s="67" t="s">
        <v>266</v>
      </c>
      <c r="D242" s="19"/>
      <c r="E242" s="67" t="s">
        <v>267</v>
      </c>
      <c r="F242" s="19"/>
      <c r="G242" s="19"/>
      <c r="H242" s="19"/>
      <c r="I242" s="19"/>
      <c r="J242" s="19"/>
      <c r="K242" s="29" t="s">
        <v>6</v>
      </c>
      <c r="L242" s="19"/>
      <c r="M242" s="29" t="s">
        <v>6</v>
      </c>
      <c r="N242" s="19"/>
      <c r="O242" s="29">
        <v>249.08</v>
      </c>
      <c r="P242" s="19"/>
      <c r="Q242" s="40" t="s">
        <v>6</v>
      </c>
      <c r="R242" s="19"/>
    </row>
    <row r="243" spans="1:18" x14ac:dyDescent="0.25">
      <c r="A243" s="67" t="s">
        <v>6</v>
      </c>
      <c r="B243" s="19"/>
      <c r="C243" s="67" t="s">
        <v>272</v>
      </c>
      <c r="D243" s="19"/>
      <c r="E243" s="67" t="s">
        <v>273</v>
      </c>
      <c r="F243" s="19"/>
      <c r="G243" s="19"/>
      <c r="H243" s="19"/>
      <c r="I243" s="19"/>
      <c r="J243" s="19"/>
      <c r="K243" s="29" t="s">
        <v>6</v>
      </c>
      <c r="L243" s="19"/>
      <c r="M243" s="29" t="s">
        <v>6</v>
      </c>
      <c r="N243" s="19"/>
      <c r="O243" s="29">
        <v>47.7</v>
      </c>
      <c r="P243" s="19"/>
      <c r="Q243" s="40" t="s">
        <v>6</v>
      </c>
      <c r="R243" s="19"/>
    </row>
    <row r="244" spans="1:18" x14ac:dyDescent="0.25">
      <c r="A244" s="67" t="s">
        <v>6</v>
      </c>
      <c r="B244" s="19"/>
      <c r="C244" s="67" t="s">
        <v>187</v>
      </c>
      <c r="D244" s="19"/>
      <c r="E244" s="67" t="s">
        <v>188</v>
      </c>
      <c r="F244" s="19"/>
      <c r="G244" s="19"/>
      <c r="H244" s="19"/>
      <c r="I244" s="19"/>
      <c r="J244" s="19"/>
      <c r="K244" s="29" t="s">
        <v>6</v>
      </c>
      <c r="L244" s="19"/>
      <c r="M244" s="29" t="s">
        <v>6</v>
      </c>
      <c r="N244" s="19"/>
      <c r="O244" s="29">
        <v>0</v>
      </c>
      <c r="P244" s="19"/>
      <c r="Q244" s="40" t="s">
        <v>6</v>
      </c>
      <c r="R244" s="19"/>
    </row>
    <row r="245" spans="1:18" x14ac:dyDescent="0.25">
      <c r="A245" s="67" t="s">
        <v>6</v>
      </c>
      <c r="B245" s="19"/>
      <c r="C245" s="67" t="s">
        <v>200</v>
      </c>
      <c r="D245" s="19"/>
      <c r="E245" s="67" t="s">
        <v>201</v>
      </c>
      <c r="F245" s="19"/>
      <c r="G245" s="19"/>
      <c r="H245" s="19"/>
      <c r="I245" s="19"/>
      <c r="J245" s="19"/>
      <c r="K245" s="29">
        <v>0</v>
      </c>
      <c r="L245" s="19"/>
      <c r="M245" s="29">
        <v>95560</v>
      </c>
      <c r="N245" s="19"/>
      <c r="O245" s="29">
        <v>66223.149999999994</v>
      </c>
      <c r="P245" s="19"/>
      <c r="Q245" s="40" t="s">
        <v>6</v>
      </c>
      <c r="R245" s="19"/>
    </row>
    <row r="246" spans="1:18" x14ac:dyDescent="0.25">
      <c r="A246" s="67" t="s">
        <v>6</v>
      </c>
      <c r="B246" s="19"/>
      <c r="C246" s="67" t="s">
        <v>202</v>
      </c>
      <c r="D246" s="19"/>
      <c r="E246" s="67" t="s">
        <v>203</v>
      </c>
      <c r="F246" s="19"/>
      <c r="G246" s="19"/>
      <c r="H246" s="19"/>
      <c r="I246" s="19"/>
      <c r="J246" s="19"/>
      <c r="K246" s="29" t="s">
        <v>6</v>
      </c>
      <c r="L246" s="19"/>
      <c r="M246" s="29" t="s">
        <v>6</v>
      </c>
      <c r="N246" s="19"/>
      <c r="O246" s="29">
        <v>66223.149999999994</v>
      </c>
      <c r="P246" s="19"/>
      <c r="Q246" s="40" t="s">
        <v>6</v>
      </c>
      <c r="R246" s="19"/>
    </row>
    <row r="247" spans="1:18" x14ac:dyDescent="0.25">
      <c r="A247" s="67" t="s">
        <v>6</v>
      </c>
      <c r="B247" s="19"/>
      <c r="C247" s="67" t="s">
        <v>283</v>
      </c>
      <c r="D247" s="19"/>
      <c r="E247" s="67" t="s">
        <v>284</v>
      </c>
      <c r="F247" s="19"/>
      <c r="G247" s="19"/>
      <c r="H247" s="19"/>
      <c r="I247" s="19"/>
      <c r="J247" s="19"/>
      <c r="K247" s="29" t="s">
        <v>6</v>
      </c>
      <c r="L247" s="19"/>
      <c r="M247" s="29" t="s">
        <v>6</v>
      </c>
      <c r="N247" s="19"/>
      <c r="O247" s="29">
        <v>65644</v>
      </c>
      <c r="P247" s="19"/>
      <c r="Q247" s="40" t="s">
        <v>6</v>
      </c>
      <c r="R247" s="19"/>
    </row>
    <row r="248" spans="1:18" x14ac:dyDescent="0.25">
      <c r="A248" s="67" t="s">
        <v>6</v>
      </c>
      <c r="B248" s="19"/>
      <c r="C248" s="67" t="s">
        <v>285</v>
      </c>
      <c r="D248" s="19"/>
      <c r="E248" s="67" t="s">
        <v>286</v>
      </c>
      <c r="F248" s="19"/>
      <c r="G248" s="19"/>
      <c r="H248" s="19"/>
      <c r="I248" s="19"/>
      <c r="J248" s="19"/>
      <c r="K248" s="29" t="s">
        <v>6</v>
      </c>
      <c r="L248" s="19"/>
      <c r="M248" s="29" t="s">
        <v>6</v>
      </c>
      <c r="N248" s="19"/>
      <c r="O248" s="29">
        <v>579.15</v>
      </c>
      <c r="P248" s="19"/>
      <c r="Q248" s="40" t="s">
        <v>6</v>
      </c>
      <c r="R248" s="19"/>
    </row>
    <row r="249" spans="1:18" x14ac:dyDescent="0.25">
      <c r="A249" s="128" t="s">
        <v>6</v>
      </c>
      <c r="B249" s="19"/>
      <c r="C249" s="128" t="s">
        <v>112</v>
      </c>
      <c r="D249" s="19"/>
      <c r="E249" s="19"/>
      <c r="F249" s="19"/>
      <c r="G249" s="19"/>
      <c r="H249" s="19"/>
      <c r="I249" s="19"/>
      <c r="J249" s="19"/>
      <c r="K249" s="129">
        <v>0</v>
      </c>
      <c r="L249" s="19"/>
      <c r="M249" s="129">
        <v>478</v>
      </c>
      <c r="N249" s="19"/>
      <c r="O249" s="129">
        <v>378</v>
      </c>
      <c r="P249" s="19"/>
      <c r="Q249" s="130">
        <v>79.08</v>
      </c>
      <c r="R249" s="19"/>
    </row>
    <row r="250" spans="1:18" x14ac:dyDescent="0.25">
      <c r="A250" s="128" t="s">
        <v>6</v>
      </c>
      <c r="B250" s="19"/>
      <c r="C250" s="128" t="s">
        <v>113</v>
      </c>
      <c r="D250" s="19"/>
      <c r="E250" s="19"/>
      <c r="F250" s="19"/>
      <c r="G250" s="19"/>
      <c r="H250" s="19"/>
      <c r="I250" s="19"/>
      <c r="J250" s="19"/>
      <c r="K250" s="129">
        <v>0</v>
      </c>
      <c r="L250" s="19"/>
      <c r="M250" s="129">
        <v>478</v>
      </c>
      <c r="N250" s="19"/>
      <c r="O250" s="129">
        <v>378</v>
      </c>
      <c r="P250" s="19"/>
      <c r="Q250" s="130">
        <v>79.08</v>
      </c>
      <c r="R250" s="19"/>
    </row>
    <row r="251" spans="1:18" x14ac:dyDescent="0.25">
      <c r="A251" s="127" t="s">
        <v>6</v>
      </c>
      <c r="B251" s="19"/>
      <c r="C251" s="127" t="s">
        <v>17</v>
      </c>
      <c r="D251" s="19"/>
      <c r="E251" s="127" t="s">
        <v>178</v>
      </c>
      <c r="F251" s="19"/>
      <c r="G251" s="19"/>
      <c r="H251" s="19"/>
      <c r="I251" s="19"/>
      <c r="J251" s="19"/>
      <c r="K251" s="125">
        <v>0</v>
      </c>
      <c r="L251" s="19"/>
      <c r="M251" s="125">
        <v>478</v>
      </c>
      <c r="N251" s="19"/>
      <c r="O251" s="125">
        <v>378</v>
      </c>
      <c r="P251" s="19"/>
      <c r="Q251" s="126">
        <v>79.08</v>
      </c>
      <c r="R251" s="19"/>
    </row>
    <row r="252" spans="1:18" x14ac:dyDescent="0.25">
      <c r="A252" s="67" t="s">
        <v>6</v>
      </c>
      <c r="B252" s="19"/>
      <c r="C252" s="67" t="s">
        <v>179</v>
      </c>
      <c r="D252" s="19"/>
      <c r="E252" s="67" t="s">
        <v>180</v>
      </c>
      <c r="F252" s="19"/>
      <c r="G252" s="19"/>
      <c r="H252" s="19"/>
      <c r="I252" s="19"/>
      <c r="J252" s="19"/>
      <c r="K252" s="29">
        <v>0</v>
      </c>
      <c r="L252" s="19"/>
      <c r="M252" s="29">
        <v>478</v>
      </c>
      <c r="N252" s="19"/>
      <c r="O252" s="29">
        <v>378</v>
      </c>
      <c r="P252" s="19"/>
      <c r="Q252" s="40" t="s">
        <v>6</v>
      </c>
      <c r="R252" s="19"/>
    </row>
    <row r="253" spans="1:18" x14ac:dyDescent="0.25">
      <c r="A253" s="67" t="s">
        <v>6</v>
      </c>
      <c r="B253" s="19"/>
      <c r="C253" s="67" t="s">
        <v>183</v>
      </c>
      <c r="D253" s="19"/>
      <c r="E253" s="67" t="s">
        <v>184</v>
      </c>
      <c r="F253" s="19"/>
      <c r="G253" s="19"/>
      <c r="H253" s="19"/>
      <c r="I253" s="19"/>
      <c r="J253" s="19"/>
      <c r="K253" s="29" t="s">
        <v>6</v>
      </c>
      <c r="L253" s="19"/>
      <c r="M253" s="29" t="s">
        <v>6</v>
      </c>
      <c r="N253" s="19"/>
      <c r="O253" s="29">
        <v>378</v>
      </c>
      <c r="P253" s="19"/>
      <c r="Q253" s="40" t="s">
        <v>6</v>
      </c>
      <c r="R253" s="19"/>
    </row>
    <row r="254" spans="1:18" x14ac:dyDescent="0.25">
      <c r="A254" s="67" t="s">
        <v>6</v>
      </c>
      <c r="B254" s="19"/>
      <c r="C254" s="67" t="s">
        <v>256</v>
      </c>
      <c r="D254" s="19"/>
      <c r="E254" s="67" t="s">
        <v>257</v>
      </c>
      <c r="F254" s="19"/>
      <c r="G254" s="19"/>
      <c r="H254" s="19"/>
      <c r="I254" s="19"/>
      <c r="J254" s="19"/>
      <c r="K254" s="29" t="s">
        <v>6</v>
      </c>
      <c r="L254" s="19"/>
      <c r="M254" s="29" t="s">
        <v>6</v>
      </c>
      <c r="N254" s="19"/>
      <c r="O254" s="29">
        <v>378</v>
      </c>
      <c r="P254" s="19"/>
      <c r="Q254" s="40" t="s">
        <v>6</v>
      </c>
      <c r="R254" s="19"/>
    </row>
    <row r="255" spans="1:18" x14ac:dyDescent="0.25">
      <c r="A255" s="67" t="s">
        <v>6</v>
      </c>
      <c r="B255" s="19"/>
      <c r="C255" s="67" t="s">
        <v>185</v>
      </c>
      <c r="D255" s="19"/>
      <c r="E255" s="67" t="s">
        <v>186</v>
      </c>
      <c r="F255" s="19"/>
      <c r="G255" s="19"/>
      <c r="H255" s="19"/>
      <c r="I255" s="19"/>
      <c r="J255" s="19"/>
      <c r="K255" s="29" t="s">
        <v>6</v>
      </c>
      <c r="L255" s="19"/>
      <c r="M255" s="29" t="s">
        <v>6</v>
      </c>
      <c r="N255" s="19"/>
      <c r="O255" s="29">
        <v>0</v>
      </c>
      <c r="P255" s="19"/>
      <c r="Q255" s="40" t="s">
        <v>6</v>
      </c>
      <c r="R255" s="19"/>
    </row>
    <row r="256" spans="1:18" x14ac:dyDescent="0.25">
      <c r="A256" s="128" t="s">
        <v>6</v>
      </c>
      <c r="B256" s="19"/>
      <c r="C256" s="128" t="s">
        <v>122</v>
      </c>
      <c r="D256" s="19"/>
      <c r="E256" s="19"/>
      <c r="F256" s="19"/>
      <c r="G256" s="19"/>
      <c r="H256" s="19"/>
      <c r="I256" s="19"/>
      <c r="J256" s="19"/>
      <c r="K256" s="129">
        <v>0</v>
      </c>
      <c r="L256" s="19"/>
      <c r="M256" s="129">
        <v>7228</v>
      </c>
      <c r="N256" s="19"/>
      <c r="O256" s="129">
        <v>218.86</v>
      </c>
      <c r="P256" s="19"/>
      <c r="Q256" s="130">
        <v>3.03</v>
      </c>
      <c r="R256" s="19"/>
    </row>
    <row r="257" spans="1:18" x14ac:dyDescent="0.25">
      <c r="A257" s="128" t="s">
        <v>6</v>
      </c>
      <c r="B257" s="19"/>
      <c r="C257" s="128" t="s">
        <v>123</v>
      </c>
      <c r="D257" s="19"/>
      <c r="E257" s="19"/>
      <c r="F257" s="19"/>
      <c r="G257" s="19"/>
      <c r="H257" s="19"/>
      <c r="I257" s="19"/>
      <c r="J257" s="19"/>
      <c r="K257" s="129">
        <v>0</v>
      </c>
      <c r="L257" s="19"/>
      <c r="M257" s="129">
        <v>3646</v>
      </c>
      <c r="N257" s="19"/>
      <c r="O257" s="129">
        <v>218.86</v>
      </c>
      <c r="P257" s="19"/>
      <c r="Q257" s="130">
        <v>6</v>
      </c>
      <c r="R257" s="19"/>
    </row>
    <row r="258" spans="1:18" x14ac:dyDescent="0.25">
      <c r="A258" s="127" t="s">
        <v>6</v>
      </c>
      <c r="B258" s="19"/>
      <c r="C258" s="127" t="s">
        <v>17</v>
      </c>
      <c r="D258" s="19"/>
      <c r="E258" s="127" t="s">
        <v>178</v>
      </c>
      <c r="F258" s="19"/>
      <c r="G258" s="19"/>
      <c r="H258" s="19"/>
      <c r="I258" s="19"/>
      <c r="J258" s="19"/>
      <c r="K258" s="125">
        <v>0</v>
      </c>
      <c r="L258" s="19"/>
      <c r="M258" s="125">
        <v>3646</v>
      </c>
      <c r="N258" s="19"/>
      <c r="O258" s="125">
        <v>218.86</v>
      </c>
      <c r="P258" s="19"/>
      <c r="Q258" s="126">
        <v>6</v>
      </c>
      <c r="R258" s="19"/>
    </row>
    <row r="259" spans="1:18" x14ac:dyDescent="0.25">
      <c r="A259" s="67" t="s">
        <v>6</v>
      </c>
      <c r="B259" s="19"/>
      <c r="C259" s="67" t="s">
        <v>179</v>
      </c>
      <c r="D259" s="19"/>
      <c r="E259" s="67" t="s">
        <v>180</v>
      </c>
      <c r="F259" s="19"/>
      <c r="G259" s="19"/>
      <c r="H259" s="19"/>
      <c r="I259" s="19"/>
      <c r="J259" s="19"/>
      <c r="K259" s="29">
        <v>0</v>
      </c>
      <c r="L259" s="19"/>
      <c r="M259" s="29">
        <v>3646</v>
      </c>
      <c r="N259" s="19"/>
      <c r="O259" s="29">
        <v>218.86</v>
      </c>
      <c r="P259" s="19"/>
      <c r="Q259" s="40" t="s">
        <v>6</v>
      </c>
      <c r="R259" s="19"/>
    </row>
    <row r="260" spans="1:18" x14ac:dyDescent="0.25">
      <c r="A260" s="67" t="s">
        <v>6</v>
      </c>
      <c r="B260" s="19"/>
      <c r="C260" s="67" t="s">
        <v>185</v>
      </c>
      <c r="D260" s="19"/>
      <c r="E260" s="67" t="s">
        <v>186</v>
      </c>
      <c r="F260" s="19"/>
      <c r="G260" s="19"/>
      <c r="H260" s="19"/>
      <c r="I260" s="19"/>
      <c r="J260" s="19"/>
      <c r="K260" s="29" t="s">
        <v>6</v>
      </c>
      <c r="L260" s="19"/>
      <c r="M260" s="29" t="s">
        <v>6</v>
      </c>
      <c r="N260" s="19"/>
      <c r="O260" s="29">
        <v>218.86</v>
      </c>
      <c r="P260" s="19"/>
      <c r="Q260" s="40" t="s">
        <v>6</v>
      </c>
      <c r="R260" s="19"/>
    </row>
    <row r="261" spans="1:18" x14ac:dyDescent="0.25">
      <c r="A261" s="67" t="s">
        <v>6</v>
      </c>
      <c r="B261" s="19"/>
      <c r="C261" s="67" t="s">
        <v>268</v>
      </c>
      <c r="D261" s="19"/>
      <c r="E261" s="67" t="s">
        <v>269</v>
      </c>
      <c r="F261" s="19"/>
      <c r="G261" s="19"/>
      <c r="H261" s="19"/>
      <c r="I261" s="19"/>
      <c r="J261" s="19"/>
      <c r="K261" s="29" t="s">
        <v>6</v>
      </c>
      <c r="L261" s="19"/>
      <c r="M261" s="29" t="s">
        <v>6</v>
      </c>
      <c r="N261" s="19"/>
      <c r="O261" s="29">
        <v>218.86</v>
      </c>
      <c r="P261" s="19"/>
      <c r="Q261" s="40" t="s">
        <v>6</v>
      </c>
      <c r="R261" s="19"/>
    </row>
    <row r="262" spans="1:18" x14ac:dyDescent="0.25">
      <c r="A262" s="128" t="s">
        <v>6</v>
      </c>
      <c r="B262" s="19"/>
      <c r="C262" s="128" t="s">
        <v>126</v>
      </c>
      <c r="D262" s="19"/>
      <c r="E262" s="19"/>
      <c r="F262" s="19"/>
      <c r="G262" s="19"/>
      <c r="H262" s="19"/>
      <c r="I262" s="19"/>
      <c r="J262" s="19"/>
      <c r="K262" s="129">
        <v>0</v>
      </c>
      <c r="L262" s="19"/>
      <c r="M262" s="129">
        <v>1975</v>
      </c>
      <c r="N262" s="19"/>
      <c r="O262" s="129">
        <v>0</v>
      </c>
      <c r="P262" s="19"/>
      <c r="Q262" s="130">
        <v>0</v>
      </c>
      <c r="R262" s="19"/>
    </row>
    <row r="263" spans="1:18" x14ac:dyDescent="0.25">
      <c r="A263" s="127" t="s">
        <v>6</v>
      </c>
      <c r="B263" s="19"/>
      <c r="C263" s="127" t="s">
        <v>17</v>
      </c>
      <c r="D263" s="19"/>
      <c r="E263" s="127" t="s">
        <v>178</v>
      </c>
      <c r="F263" s="19"/>
      <c r="G263" s="19"/>
      <c r="H263" s="19"/>
      <c r="I263" s="19"/>
      <c r="J263" s="19"/>
      <c r="K263" s="125">
        <v>0</v>
      </c>
      <c r="L263" s="19"/>
      <c r="M263" s="125">
        <v>1975</v>
      </c>
      <c r="N263" s="19"/>
      <c r="O263" s="125">
        <v>0</v>
      </c>
      <c r="P263" s="19"/>
      <c r="Q263" s="126">
        <v>0</v>
      </c>
      <c r="R263" s="19"/>
    </row>
    <row r="264" spans="1:18" x14ac:dyDescent="0.25">
      <c r="A264" s="67" t="s">
        <v>6</v>
      </c>
      <c r="B264" s="19"/>
      <c r="C264" s="67" t="s">
        <v>179</v>
      </c>
      <c r="D264" s="19"/>
      <c r="E264" s="67" t="s">
        <v>180</v>
      </c>
      <c r="F264" s="19"/>
      <c r="G264" s="19"/>
      <c r="H264" s="19"/>
      <c r="I264" s="19"/>
      <c r="J264" s="19"/>
      <c r="K264" s="29">
        <v>0</v>
      </c>
      <c r="L264" s="19"/>
      <c r="M264" s="29">
        <v>1975</v>
      </c>
      <c r="N264" s="19"/>
      <c r="O264" s="29">
        <v>0</v>
      </c>
      <c r="P264" s="19"/>
      <c r="Q264" s="40" t="s">
        <v>6</v>
      </c>
      <c r="R264" s="19"/>
    </row>
    <row r="265" spans="1:18" x14ac:dyDescent="0.25">
      <c r="A265" s="67" t="s">
        <v>6</v>
      </c>
      <c r="B265" s="19"/>
      <c r="C265" s="67" t="s">
        <v>183</v>
      </c>
      <c r="D265" s="19"/>
      <c r="E265" s="67" t="s">
        <v>184</v>
      </c>
      <c r="F265" s="19"/>
      <c r="G265" s="19"/>
      <c r="H265" s="19"/>
      <c r="I265" s="19"/>
      <c r="J265" s="19"/>
      <c r="K265" s="29" t="s">
        <v>6</v>
      </c>
      <c r="L265" s="19"/>
      <c r="M265" s="29" t="s">
        <v>6</v>
      </c>
      <c r="N265" s="19"/>
      <c r="O265" s="29">
        <v>0</v>
      </c>
      <c r="P265" s="19"/>
      <c r="Q265" s="40" t="s">
        <v>6</v>
      </c>
      <c r="R265" s="19"/>
    </row>
    <row r="266" spans="1:18" x14ac:dyDescent="0.25">
      <c r="A266" s="67" t="s">
        <v>6</v>
      </c>
      <c r="B266" s="19"/>
      <c r="C266" s="67" t="s">
        <v>185</v>
      </c>
      <c r="D266" s="19"/>
      <c r="E266" s="67" t="s">
        <v>186</v>
      </c>
      <c r="F266" s="19"/>
      <c r="G266" s="19"/>
      <c r="H266" s="19"/>
      <c r="I266" s="19"/>
      <c r="J266" s="19"/>
      <c r="K266" s="29" t="s">
        <v>6</v>
      </c>
      <c r="L266" s="19"/>
      <c r="M266" s="29" t="s">
        <v>6</v>
      </c>
      <c r="N266" s="19"/>
      <c r="O266" s="29">
        <v>0</v>
      </c>
      <c r="P266" s="19"/>
      <c r="Q266" s="40" t="s">
        <v>6</v>
      </c>
      <c r="R266" s="19"/>
    </row>
    <row r="267" spans="1:18" x14ac:dyDescent="0.25">
      <c r="A267" s="128" t="s">
        <v>6</v>
      </c>
      <c r="B267" s="19"/>
      <c r="C267" s="128" t="s">
        <v>127</v>
      </c>
      <c r="D267" s="19"/>
      <c r="E267" s="19"/>
      <c r="F267" s="19"/>
      <c r="G267" s="19"/>
      <c r="H267" s="19"/>
      <c r="I267" s="19"/>
      <c r="J267" s="19"/>
      <c r="K267" s="129">
        <v>0</v>
      </c>
      <c r="L267" s="19"/>
      <c r="M267" s="129">
        <v>1607</v>
      </c>
      <c r="N267" s="19"/>
      <c r="O267" s="129">
        <v>0</v>
      </c>
      <c r="P267" s="19"/>
      <c r="Q267" s="130">
        <v>0</v>
      </c>
      <c r="R267" s="19"/>
    </row>
    <row r="268" spans="1:18" x14ac:dyDescent="0.25">
      <c r="A268" s="127" t="s">
        <v>6</v>
      </c>
      <c r="B268" s="19"/>
      <c r="C268" s="127" t="s">
        <v>17</v>
      </c>
      <c r="D268" s="19"/>
      <c r="E268" s="127" t="s">
        <v>178</v>
      </c>
      <c r="F268" s="19"/>
      <c r="G268" s="19"/>
      <c r="H268" s="19"/>
      <c r="I268" s="19"/>
      <c r="J268" s="19"/>
      <c r="K268" s="125">
        <v>0</v>
      </c>
      <c r="L268" s="19"/>
      <c r="M268" s="125">
        <v>1607</v>
      </c>
      <c r="N268" s="19"/>
      <c r="O268" s="125">
        <v>0</v>
      </c>
      <c r="P268" s="19"/>
      <c r="Q268" s="126">
        <v>0</v>
      </c>
      <c r="R268" s="19"/>
    </row>
    <row r="269" spans="1:18" x14ac:dyDescent="0.25">
      <c r="A269" s="67" t="s">
        <v>6</v>
      </c>
      <c r="B269" s="19"/>
      <c r="C269" s="67" t="s">
        <v>179</v>
      </c>
      <c r="D269" s="19"/>
      <c r="E269" s="67" t="s">
        <v>180</v>
      </c>
      <c r="F269" s="19"/>
      <c r="G269" s="19"/>
      <c r="H269" s="19"/>
      <c r="I269" s="19"/>
      <c r="J269" s="19"/>
      <c r="K269" s="29">
        <v>0</v>
      </c>
      <c r="L269" s="19"/>
      <c r="M269" s="29">
        <v>1607</v>
      </c>
      <c r="N269" s="19"/>
      <c r="O269" s="29">
        <v>0</v>
      </c>
      <c r="P269" s="19"/>
      <c r="Q269" s="40" t="s">
        <v>6</v>
      </c>
      <c r="R269" s="19"/>
    </row>
    <row r="270" spans="1:18" x14ac:dyDescent="0.25">
      <c r="A270" s="67" t="s">
        <v>6</v>
      </c>
      <c r="B270" s="19"/>
      <c r="C270" s="67" t="s">
        <v>181</v>
      </c>
      <c r="D270" s="19"/>
      <c r="E270" s="67" t="s">
        <v>182</v>
      </c>
      <c r="F270" s="19"/>
      <c r="G270" s="19"/>
      <c r="H270" s="19"/>
      <c r="I270" s="19"/>
      <c r="J270" s="19"/>
      <c r="K270" s="29" t="s">
        <v>6</v>
      </c>
      <c r="L270" s="19"/>
      <c r="M270" s="29" t="s">
        <v>6</v>
      </c>
      <c r="N270" s="19"/>
      <c r="O270" s="29">
        <v>0</v>
      </c>
      <c r="P270" s="19"/>
      <c r="Q270" s="40" t="s">
        <v>6</v>
      </c>
      <c r="R270" s="19"/>
    </row>
    <row r="271" spans="1:18" x14ac:dyDescent="0.25">
      <c r="A271" s="133" t="s">
        <v>175</v>
      </c>
      <c r="B271" s="19"/>
      <c r="C271" s="133" t="s">
        <v>287</v>
      </c>
      <c r="D271" s="19"/>
      <c r="E271" s="133" t="s">
        <v>288</v>
      </c>
      <c r="F271" s="19"/>
      <c r="G271" s="19"/>
      <c r="H271" s="19"/>
      <c r="I271" s="19"/>
      <c r="J271" s="19"/>
      <c r="K271" s="131">
        <v>0</v>
      </c>
      <c r="L271" s="19"/>
      <c r="M271" s="131">
        <v>1617</v>
      </c>
      <c r="N271" s="19"/>
      <c r="O271" s="131">
        <v>686.16</v>
      </c>
      <c r="P271" s="19"/>
      <c r="Q271" s="132">
        <v>42.43</v>
      </c>
      <c r="R271" s="19"/>
    </row>
    <row r="272" spans="1:18" x14ac:dyDescent="0.25">
      <c r="A272" s="128" t="s">
        <v>6</v>
      </c>
      <c r="B272" s="19"/>
      <c r="C272" s="128" t="s">
        <v>107</v>
      </c>
      <c r="D272" s="19"/>
      <c r="E272" s="19"/>
      <c r="F272" s="19"/>
      <c r="G272" s="19"/>
      <c r="H272" s="19"/>
      <c r="I272" s="19"/>
      <c r="J272" s="19"/>
      <c r="K272" s="129">
        <v>0</v>
      </c>
      <c r="L272" s="19"/>
      <c r="M272" s="129">
        <v>1500</v>
      </c>
      <c r="N272" s="19"/>
      <c r="O272" s="129">
        <v>681.57</v>
      </c>
      <c r="P272" s="19"/>
      <c r="Q272" s="130">
        <v>45.44</v>
      </c>
      <c r="R272" s="19"/>
    </row>
    <row r="273" spans="1:18" x14ac:dyDescent="0.25">
      <c r="A273" s="128" t="s">
        <v>6</v>
      </c>
      <c r="B273" s="19"/>
      <c r="C273" s="128" t="s">
        <v>108</v>
      </c>
      <c r="D273" s="19"/>
      <c r="E273" s="19"/>
      <c r="F273" s="19"/>
      <c r="G273" s="19"/>
      <c r="H273" s="19"/>
      <c r="I273" s="19"/>
      <c r="J273" s="19"/>
      <c r="K273" s="129">
        <v>0</v>
      </c>
      <c r="L273" s="19"/>
      <c r="M273" s="129">
        <v>1327</v>
      </c>
      <c r="N273" s="19"/>
      <c r="O273" s="129">
        <v>681.57</v>
      </c>
      <c r="P273" s="19"/>
      <c r="Q273" s="130">
        <v>51.36</v>
      </c>
      <c r="R273" s="19"/>
    </row>
    <row r="274" spans="1:18" x14ac:dyDescent="0.25">
      <c r="A274" s="127" t="s">
        <v>6</v>
      </c>
      <c r="B274" s="19"/>
      <c r="C274" s="127" t="s">
        <v>17</v>
      </c>
      <c r="D274" s="19"/>
      <c r="E274" s="127" t="s">
        <v>178</v>
      </c>
      <c r="F274" s="19"/>
      <c r="G274" s="19"/>
      <c r="H274" s="19"/>
      <c r="I274" s="19"/>
      <c r="J274" s="19"/>
      <c r="K274" s="125">
        <v>0</v>
      </c>
      <c r="L274" s="19"/>
      <c r="M274" s="125">
        <v>1327</v>
      </c>
      <c r="N274" s="19"/>
      <c r="O274" s="125">
        <v>681.57</v>
      </c>
      <c r="P274" s="19"/>
      <c r="Q274" s="126">
        <v>51.36</v>
      </c>
      <c r="R274" s="19"/>
    </row>
    <row r="275" spans="1:18" x14ac:dyDescent="0.25">
      <c r="A275" s="67" t="s">
        <v>6</v>
      </c>
      <c r="B275" s="19"/>
      <c r="C275" s="67" t="s">
        <v>179</v>
      </c>
      <c r="D275" s="19"/>
      <c r="E275" s="67" t="s">
        <v>180</v>
      </c>
      <c r="F275" s="19"/>
      <c r="G275" s="19"/>
      <c r="H275" s="19"/>
      <c r="I275" s="19"/>
      <c r="J275" s="19"/>
      <c r="K275" s="29">
        <v>0</v>
      </c>
      <c r="L275" s="19"/>
      <c r="M275" s="29">
        <v>1327</v>
      </c>
      <c r="N275" s="19"/>
      <c r="O275" s="29">
        <v>681.57</v>
      </c>
      <c r="P275" s="19"/>
      <c r="Q275" s="40" t="s">
        <v>6</v>
      </c>
      <c r="R275" s="19"/>
    </row>
    <row r="276" spans="1:18" x14ac:dyDescent="0.25">
      <c r="A276" s="67" t="s">
        <v>6</v>
      </c>
      <c r="B276" s="19"/>
      <c r="C276" s="67" t="s">
        <v>183</v>
      </c>
      <c r="D276" s="19"/>
      <c r="E276" s="67" t="s">
        <v>184</v>
      </c>
      <c r="F276" s="19"/>
      <c r="G276" s="19"/>
      <c r="H276" s="19"/>
      <c r="I276" s="19"/>
      <c r="J276" s="19"/>
      <c r="K276" s="29" t="s">
        <v>6</v>
      </c>
      <c r="L276" s="19"/>
      <c r="M276" s="29" t="s">
        <v>6</v>
      </c>
      <c r="N276" s="19"/>
      <c r="O276" s="29">
        <v>681.57</v>
      </c>
      <c r="P276" s="19"/>
      <c r="Q276" s="40" t="s">
        <v>6</v>
      </c>
      <c r="R276" s="19"/>
    </row>
    <row r="277" spans="1:18" x14ac:dyDescent="0.25">
      <c r="A277" s="67" t="s">
        <v>6</v>
      </c>
      <c r="B277" s="19"/>
      <c r="C277" s="67" t="s">
        <v>242</v>
      </c>
      <c r="D277" s="19"/>
      <c r="E277" s="67" t="s">
        <v>243</v>
      </c>
      <c r="F277" s="19"/>
      <c r="G277" s="19"/>
      <c r="H277" s="19"/>
      <c r="I277" s="19"/>
      <c r="J277" s="19"/>
      <c r="K277" s="29" t="s">
        <v>6</v>
      </c>
      <c r="L277" s="19"/>
      <c r="M277" s="29" t="s">
        <v>6</v>
      </c>
      <c r="N277" s="19"/>
      <c r="O277" s="29">
        <v>681.57</v>
      </c>
      <c r="P277" s="19"/>
      <c r="Q277" s="40" t="s">
        <v>6</v>
      </c>
      <c r="R277" s="19"/>
    </row>
    <row r="278" spans="1:18" x14ac:dyDescent="0.25">
      <c r="A278" s="128" t="s">
        <v>6</v>
      </c>
      <c r="B278" s="19"/>
      <c r="C278" s="128" t="s">
        <v>110</v>
      </c>
      <c r="D278" s="19"/>
      <c r="E278" s="19"/>
      <c r="F278" s="19"/>
      <c r="G278" s="19"/>
      <c r="H278" s="19"/>
      <c r="I278" s="19"/>
      <c r="J278" s="19"/>
      <c r="K278" s="129">
        <v>0</v>
      </c>
      <c r="L278" s="19"/>
      <c r="M278" s="129">
        <v>173</v>
      </c>
      <c r="N278" s="19"/>
      <c r="O278" s="129">
        <v>0</v>
      </c>
      <c r="P278" s="19"/>
      <c r="Q278" s="130">
        <v>0</v>
      </c>
      <c r="R278" s="19"/>
    </row>
    <row r="279" spans="1:18" x14ac:dyDescent="0.25">
      <c r="A279" s="127" t="s">
        <v>6</v>
      </c>
      <c r="B279" s="19"/>
      <c r="C279" s="127" t="s">
        <v>17</v>
      </c>
      <c r="D279" s="19"/>
      <c r="E279" s="127" t="s">
        <v>178</v>
      </c>
      <c r="F279" s="19"/>
      <c r="G279" s="19"/>
      <c r="H279" s="19"/>
      <c r="I279" s="19"/>
      <c r="J279" s="19"/>
      <c r="K279" s="125">
        <v>0</v>
      </c>
      <c r="L279" s="19"/>
      <c r="M279" s="125">
        <v>173</v>
      </c>
      <c r="N279" s="19"/>
      <c r="O279" s="125">
        <v>0</v>
      </c>
      <c r="P279" s="19"/>
      <c r="Q279" s="126">
        <v>0</v>
      </c>
      <c r="R279" s="19"/>
    </row>
    <row r="280" spans="1:18" x14ac:dyDescent="0.25">
      <c r="A280" s="67" t="s">
        <v>6</v>
      </c>
      <c r="B280" s="19"/>
      <c r="C280" s="67" t="s">
        <v>179</v>
      </c>
      <c r="D280" s="19"/>
      <c r="E280" s="67" t="s">
        <v>180</v>
      </c>
      <c r="F280" s="19"/>
      <c r="G280" s="19"/>
      <c r="H280" s="19"/>
      <c r="I280" s="19"/>
      <c r="J280" s="19"/>
      <c r="K280" s="29">
        <v>0</v>
      </c>
      <c r="L280" s="19"/>
      <c r="M280" s="29">
        <v>173</v>
      </c>
      <c r="N280" s="19"/>
      <c r="O280" s="29">
        <v>0</v>
      </c>
      <c r="P280" s="19"/>
      <c r="Q280" s="40" t="s">
        <v>6</v>
      </c>
      <c r="R280" s="19"/>
    </row>
    <row r="281" spans="1:18" x14ac:dyDescent="0.25">
      <c r="A281" s="67" t="s">
        <v>6</v>
      </c>
      <c r="B281" s="19"/>
      <c r="C281" s="67" t="s">
        <v>183</v>
      </c>
      <c r="D281" s="19"/>
      <c r="E281" s="67" t="s">
        <v>184</v>
      </c>
      <c r="F281" s="19"/>
      <c r="G281" s="19"/>
      <c r="H281" s="19"/>
      <c r="I281" s="19"/>
      <c r="J281" s="19"/>
      <c r="K281" s="29" t="s">
        <v>6</v>
      </c>
      <c r="L281" s="19"/>
      <c r="M281" s="29" t="s">
        <v>6</v>
      </c>
      <c r="N281" s="19"/>
      <c r="O281" s="29">
        <v>0</v>
      </c>
      <c r="P281" s="19"/>
      <c r="Q281" s="40" t="s">
        <v>6</v>
      </c>
      <c r="R281" s="19"/>
    </row>
    <row r="282" spans="1:18" x14ac:dyDescent="0.25">
      <c r="A282" s="128" t="s">
        <v>6</v>
      </c>
      <c r="B282" s="19"/>
      <c r="C282" s="128" t="s">
        <v>122</v>
      </c>
      <c r="D282" s="19"/>
      <c r="E282" s="19"/>
      <c r="F282" s="19"/>
      <c r="G282" s="19"/>
      <c r="H282" s="19"/>
      <c r="I282" s="19"/>
      <c r="J282" s="19"/>
      <c r="K282" s="129">
        <v>0</v>
      </c>
      <c r="L282" s="19"/>
      <c r="M282" s="129">
        <v>117</v>
      </c>
      <c r="N282" s="19"/>
      <c r="O282" s="129">
        <v>4.59</v>
      </c>
      <c r="P282" s="19"/>
      <c r="Q282" s="130">
        <v>3.92</v>
      </c>
      <c r="R282" s="19"/>
    </row>
    <row r="283" spans="1:18" x14ac:dyDescent="0.25">
      <c r="A283" s="128" t="s">
        <v>6</v>
      </c>
      <c r="B283" s="19"/>
      <c r="C283" s="128" t="s">
        <v>123</v>
      </c>
      <c r="D283" s="19"/>
      <c r="E283" s="19"/>
      <c r="F283" s="19"/>
      <c r="G283" s="19"/>
      <c r="H283" s="19"/>
      <c r="I283" s="19"/>
      <c r="J283" s="19"/>
      <c r="K283" s="129">
        <v>0</v>
      </c>
      <c r="L283" s="19"/>
      <c r="M283" s="129">
        <v>117</v>
      </c>
      <c r="N283" s="19"/>
      <c r="O283" s="129">
        <v>4.59</v>
      </c>
      <c r="P283" s="19"/>
      <c r="Q283" s="130">
        <v>3.92</v>
      </c>
      <c r="R283" s="19"/>
    </row>
    <row r="284" spans="1:18" x14ac:dyDescent="0.25">
      <c r="A284" s="127" t="s">
        <v>6</v>
      </c>
      <c r="B284" s="19"/>
      <c r="C284" s="127" t="s">
        <v>17</v>
      </c>
      <c r="D284" s="19"/>
      <c r="E284" s="127" t="s">
        <v>178</v>
      </c>
      <c r="F284" s="19"/>
      <c r="G284" s="19"/>
      <c r="H284" s="19"/>
      <c r="I284" s="19"/>
      <c r="J284" s="19"/>
      <c r="K284" s="125">
        <v>0</v>
      </c>
      <c r="L284" s="19"/>
      <c r="M284" s="125">
        <v>117</v>
      </c>
      <c r="N284" s="19"/>
      <c r="O284" s="125">
        <v>4.59</v>
      </c>
      <c r="P284" s="19"/>
      <c r="Q284" s="126">
        <v>3.92</v>
      </c>
      <c r="R284" s="19"/>
    </row>
    <row r="285" spans="1:18" x14ac:dyDescent="0.25">
      <c r="A285" s="67" t="s">
        <v>6</v>
      </c>
      <c r="B285" s="19"/>
      <c r="C285" s="67" t="s">
        <v>179</v>
      </c>
      <c r="D285" s="19"/>
      <c r="E285" s="67" t="s">
        <v>180</v>
      </c>
      <c r="F285" s="19"/>
      <c r="G285" s="19"/>
      <c r="H285" s="19"/>
      <c r="I285" s="19"/>
      <c r="J285" s="19"/>
      <c r="K285" s="29">
        <v>0</v>
      </c>
      <c r="L285" s="19"/>
      <c r="M285" s="29">
        <v>117</v>
      </c>
      <c r="N285" s="19"/>
      <c r="O285" s="29">
        <v>4.59</v>
      </c>
      <c r="P285" s="19"/>
      <c r="Q285" s="40" t="s">
        <v>6</v>
      </c>
      <c r="R285" s="19"/>
    </row>
    <row r="286" spans="1:18" x14ac:dyDescent="0.25">
      <c r="A286" s="67" t="s">
        <v>6</v>
      </c>
      <c r="B286" s="19"/>
      <c r="C286" s="67" t="s">
        <v>183</v>
      </c>
      <c r="D286" s="19"/>
      <c r="E286" s="67" t="s">
        <v>184</v>
      </c>
      <c r="F286" s="19"/>
      <c r="G286" s="19"/>
      <c r="H286" s="19"/>
      <c r="I286" s="19"/>
      <c r="J286" s="19"/>
      <c r="K286" s="29" t="s">
        <v>6</v>
      </c>
      <c r="L286" s="19"/>
      <c r="M286" s="29" t="s">
        <v>6</v>
      </c>
      <c r="N286" s="19"/>
      <c r="O286" s="29">
        <v>4.59</v>
      </c>
      <c r="P286" s="19"/>
      <c r="Q286" s="40" t="s">
        <v>6</v>
      </c>
      <c r="R286" s="19"/>
    </row>
    <row r="287" spans="1:18" x14ac:dyDescent="0.25">
      <c r="A287" s="67" t="s">
        <v>6</v>
      </c>
      <c r="B287" s="19"/>
      <c r="C287" s="67" t="s">
        <v>242</v>
      </c>
      <c r="D287" s="19"/>
      <c r="E287" s="67" t="s">
        <v>243</v>
      </c>
      <c r="F287" s="19"/>
      <c r="G287" s="19"/>
      <c r="H287" s="19"/>
      <c r="I287" s="19"/>
      <c r="J287" s="19"/>
      <c r="K287" s="29" t="s">
        <v>6</v>
      </c>
      <c r="L287" s="19"/>
      <c r="M287" s="29" t="s">
        <v>6</v>
      </c>
      <c r="N287" s="19"/>
      <c r="O287" s="29">
        <v>4.59</v>
      </c>
      <c r="P287" s="19"/>
      <c r="Q287" s="40" t="s">
        <v>6</v>
      </c>
      <c r="R287" s="19"/>
    </row>
    <row r="288" spans="1:18" x14ac:dyDescent="0.25">
      <c r="A288" s="133" t="s">
        <v>175</v>
      </c>
      <c r="B288" s="19"/>
      <c r="C288" s="133" t="s">
        <v>289</v>
      </c>
      <c r="D288" s="19"/>
      <c r="E288" s="133" t="s">
        <v>290</v>
      </c>
      <c r="F288" s="19"/>
      <c r="G288" s="19"/>
      <c r="H288" s="19"/>
      <c r="I288" s="19"/>
      <c r="J288" s="19"/>
      <c r="K288" s="131">
        <v>0</v>
      </c>
      <c r="L288" s="19"/>
      <c r="M288" s="131">
        <v>13007</v>
      </c>
      <c r="N288" s="19"/>
      <c r="O288" s="131">
        <v>4595.28</v>
      </c>
      <c r="P288" s="19"/>
      <c r="Q288" s="132">
        <v>35.33</v>
      </c>
      <c r="R288" s="19"/>
    </row>
    <row r="289" spans="1:18" x14ac:dyDescent="0.25">
      <c r="A289" s="128" t="s">
        <v>6</v>
      </c>
      <c r="B289" s="19"/>
      <c r="C289" s="128" t="s">
        <v>117</v>
      </c>
      <c r="D289" s="19"/>
      <c r="E289" s="19"/>
      <c r="F289" s="19"/>
      <c r="G289" s="19"/>
      <c r="H289" s="19"/>
      <c r="I289" s="19"/>
      <c r="J289" s="19"/>
      <c r="K289" s="129">
        <v>0</v>
      </c>
      <c r="L289" s="19"/>
      <c r="M289" s="129">
        <v>3716</v>
      </c>
      <c r="N289" s="19"/>
      <c r="O289" s="129">
        <v>2441.4699999999998</v>
      </c>
      <c r="P289" s="19"/>
      <c r="Q289" s="130">
        <v>65.7</v>
      </c>
      <c r="R289" s="19"/>
    </row>
    <row r="290" spans="1:18" x14ac:dyDescent="0.25">
      <c r="A290" s="128" t="s">
        <v>6</v>
      </c>
      <c r="B290" s="19"/>
      <c r="C290" s="128" t="s">
        <v>118</v>
      </c>
      <c r="D290" s="19"/>
      <c r="E290" s="19"/>
      <c r="F290" s="19"/>
      <c r="G290" s="19"/>
      <c r="H290" s="19"/>
      <c r="I290" s="19"/>
      <c r="J290" s="19"/>
      <c r="K290" s="129">
        <v>0</v>
      </c>
      <c r="L290" s="19"/>
      <c r="M290" s="129">
        <v>3716</v>
      </c>
      <c r="N290" s="19"/>
      <c r="O290" s="129">
        <v>2441.4699999999998</v>
      </c>
      <c r="P290" s="19"/>
      <c r="Q290" s="130">
        <v>65.7</v>
      </c>
      <c r="R290" s="19"/>
    </row>
    <row r="291" spans="1:18" x14ac:dyDescent="0.25">
      <c r="A291" s="127" t="s">
        <v>6</v>
      </c>
      <c r="B291" s="19"/>
      <c r="C291" s="127" t="s">
        <v>17</v>
      </c>
      <c r="D291" s="19"/>
      <c r="E291" s="127" t="s">
        <v>178</v>
      </c>
      <c r="F291" s="19"/>
      <c r="G291" s="19"/>
      <c r="H291" s="19"/>
      <c r="I291" s="19"/>
      <c r="J291" s="19"/>
      <c r="K291" s="125">
        <v>0</v>
      </c>
      <c r="L291" s="19"/>
      <c r="M291" s="125">
        <v>3716</v>
      </c>
      <c r="N291" s="19"/>
      <c r="O291" s="125">
        <v>2441.4699999999998</v>
      </c>
      <c r="P291" s="19"/>
      <c r="Q291" s="126">
        <v>65.7</v>
      </c>
      <c r="R291" s="19"/>
    </row>
    <row r="292" spans="1:18" x14ac:dyDescent="0.25">
      <c r="A292" s="67" t="s">
        <v>6</v>
      </c>
      <c r="B292" s="19"/>
      <c r="C292" s="67" t="s">
        <v>179</v>
      </c>
      <c r="D292" s="19"/>
      <c r="E292" s="67" t="s">
        <v>180</v>
      </c>
      <c r="F292" s="19"/>
      <c r="G292" s="19"/>
      <c r="H292" s="19"/>
      <c r="I292" s="19"/>
      <c r="J292" s="19"/>
      <c r="K292" s="29">
        <v>0</v>
      </c>
      <c r="L292" s="19"/>
      <c r="M292" s="29">
        <v>1756</v>
      </c>
      <c r="N292" s="19"/>
      <c r="O292" s="29">
        <v>679.05</v>
      </c>
      <c r="P292" s="19"/>
      <c r="Q292" s="40" t="s">
        <v>6</v>
      </c>
      <c r="R292" s="19"/>
    </row>
    <row r="293" spans="1:18" x14ac:dyDescent="0.25">
      <c r="A293" s="67" t="s">
        <v>6</v>
      </c>
      <c r="B293" s="19"/>
      <c r="C293" s="67" t="s">
        <v>183</v>
      </c>
      <c r="D293" s="19"/>
      <c r="E293" s="67" t="s">
        <v>184</v>
      </c>
      <c r="F293" s="19"/>
      <c r="G293" s="19"/>
      <c r="H293" s="19"/>
      <c r="I293" s="19"/>
      <c r="J293" s="19"/>
      <c r="K293" s="29" t="s">
        <v>6</v>
      </c>
      <c r="L293" s="19"/>
      <c r="M293" s="29" t="s">
        <v>6</v>
      </c>
      <c r="N293" s="19"/>
      <c r="O293" s="29">
        <v>679.05</v>
      </c>
      <c r="P293" s="19"/>
      <c r="Q293" s="40" t="s">
        <v>6</v>
      </c>
      <c r="R293" s="19"/>
    </row>
    <row r="294" spans="1:18" x14ac:dyDescent="0.25">
      <c r="A294" s="67" t="s">
        <v>6</v>
      </c>
      <c r="B294" s="19"/>
      <c r="C294" s="67" t="s">
        <v>242</v>
      </c>
      <c r="D294" s="19"/>
      <c r="E294" s="67" t="s">
        <v>243</v>
      </c>
      <c r="F294" s="19"/>
      <c r="G294" s="19"/>
      <c r="H294" s="19"/>
      <c r="I294" s="19"/>
      <c r="J294" s="19"/>
      <c r="K294" s="29" t="s">
        <v>6</v>
      </c>
      <c r="L294" s="19"/>
      <c r="M294" s="29" t="s">
        <v>6</v>
      </c>
      <c r="N294" s="19"/>
      <c r="O294" s="29">
        <v>679.05</v>
      </c>
      <c r="P294" s="19"/>
      <c r="Q294" s="40" t="s">
        <v>6</v>
      </c>
      <c r="R294" s="19"/>
    </row>
    <row r="295" spans="1:18" x14ac:dyDescent="0.25">
      <c r="A295" s="67" t="s">
        <v>6</v>
      </c>
      <c r="B295" s="19"/>
      <c r="C295" s="67" t="s">
        <v>200</v>
      </c>
      <c r="D295" s="19"/>
      <c r="E295" s="67" t="s">
        <v>201</v>
      </c>
      <c r="F295" s="19"/>
      <c r="G295" s="19"/>
      <c r="H295" s="19"/>
      <c r="I295" s="19"/>
      <c r="J295" s="19"/>
      <c r="K295" s="29">
        <v>0</v>
      </c>
      <c r="L295" s="19"/>
      <c r="M295" s="29">
        <v>1960</v>
      </c>
      <c r="N295" s="19"/>
      <c r="O295" s="29">
        <v>1762.42</v>
      </c>
      <c r="P295" s="19"/>
      <c r="Q295" s="40" t="s">
        <v>6</v>
      </c>
      <c r="R295" s="19"/>
    </row>
    <row r="296" spans="1:18" x14ac:dyDescent="0.25">
      <c r="A296" s="67" t="s">
        <v>6</v>
      </c>
      <c r="B296" s="19"/>
      <c r="C296" s="67" t="s">
        <v>202</v>
      </c>
      <c r="D296" s="19"/>
      <c r="E296" s="67" t="s">
        <v>203</v>
      </c>
      <c r="F296" s="19"/>
      <c r="G296" s="19"/>
      <c r="H296" s="19"/>
      <c r="I296" s="19"/>
      <c r="J296" s="19"/>
      <c r="K296" s="29" t="s">
        <v>6</v>
      </c>
      <c r="L296" s="19"/>
      <c r="M296" s="29" t="s">
        <v>6</v>
      </c>
      <c r="N296" s="19"/>
      <c r="O296" s="29">
        <v>1762.42</v>
      </c>
      <c r="P296" s="19"/>
      <c r="Q296" s="40" t="s">
        <v>6</v>
      </c>
      <c r="R296" s="19"/>
    </row>
    <row r="297" spans="1:18" x14ac:dyDescent="0.25">
      <c r="A297" s="67" t="s">
        <v>6</v>
      </c>
      <c r="B297" s="19"/>
      <c r="C297" s="67" t="s">
        <v>283</v>
      </c>
      <c r="D297" s="19"/>
      <c r="E297" s="67" t="s">
        <v>284</v>
      </c>
      <c r="F297" s="19"/>
      <c r="G297" s="19"/>
      <c r="H297" s="19"/>
      <c r="I297" s="19"/>
      <c r="J297" s="19"/>
      <c r="K297" s="29" t="s">
        <v>6</v>
      </c>
      <c r="L297" s="19"/>
      <c r="M297" s="29" t="s">
        <v>6</v>
      </c>
      <c r="N297" s="19"/>
      <c r="O297" s="29">
        <v>1762.42</v>
      </c>
      <c r="P297" s="19"/>
      <c r="Q297" s="40" t="s">
        <v>6</v>
      </c>
      <c r="R297" s="19"/>
    </row>
    <row r="298" spans="1:18" x14ac:dyDescent="0.25">
      <c r="A298" s="128" t="s">
        <v>6</v>
      </c>
      <c r="B298" s="19"/>
      <c r="C298" s="128" t="s">
        <v>107</v>
      </c>
      <c r="D298" s="19"/>
      <c r="E298" s="19"/>
      <c r="F298" s="19"/>
      <c r="G298" s="19"/>
      <c r="H298" s="19"/>
      <c r="I298" s="19"/>
      <c r="J298" s="19"/>
      <c r="K298" s="129">
        <v>0</v>
      </c>
      <c r="L298" s="19"/>
      <c r="M298" s="129">
        <v>9291</v>
      </c>
      <c r="N298" s="19"/>
      <c r="O298" s="129">
        <v>2153.81</v>
      </c>
      <c r="P298" s="19"/>
      <c r="Q298" s="130">
        <v>23.18</v>
      </c>
      <c r="R298" s="19"/>
    </row>
    <row r="299" spans="1:18" x14ac:dyDescent="0.25">
      <c r="A299" s="128" t="s">
        <v>6</v>
      </c>
      <c r="B299" s="19"/>
      <c r="C299" s="128" t="s">
        <v>110</v>
      </c>
      <c r="D299" s="19"/>
      <c r="E299" s="19"/>
      <c r="F299" s="19"/>
      <c r="G299" s="19"/>
      <c r="H299" s="19"/>
      <c r="I299" s="19"/>
      <c r="J299" s="19"/>
      <c r="K299" s="129">
        <v>0</v>
      </c>
      <c r="L299" s="19"/>
      <c r="M299" s="129">
        <v>9291</v>
      </c>
      <c r="N299" s="19"/>
      <c r="O299" s="129">
        <v>2153.81</v>
      </c>
      <c r="P299" s="19"/>
      <c r="Q299" s="130">
        <v>23.18</v>
      </c>
      <c r="R299" s="19"/>
    </row>
    <row r="300" spans="1:18" x14ac:dyDescent="0.25">
      <c r="A300" s="127" t="s">
        <v>6</v>
      </c>
      <c r="B300" s="19"/>
      <c r="C300" s="127" t="s">
        <v>17</v>
      </c>
      <c r="D300" s="19"/>
      <c r="E300" s="127" t="s">
        <v>178</v>
      </c>
      <c r="F300" s="19"/>
      <c r="G300" s="19"/>
      <c r="H300" s="19"/>
      <c r="I300" s="19"/>
      <c r="J300" s="19"/>
      <c r="K300" s="125">
        <v>0</v>
      </c>
      <c r="L300" s="19"/>
      <c r="M300" s="125">
        <v>6902</v>
      </c>
      <c r="N300" s="19"/>
      <c r="O300" s="125">
        <v>1463.61</v>
      </c>
      <c r="P300" s="19"/>
      <c r="Q300" s="126">
        <v>21.21</v>
      </c>
      <c r="R300" s="19"/>
    </row>
    <row r="301" spans="1:18" x14ac:dyDescent="0.25">
      <c r="A301" s="67" t="s">
        <v>6</v>
      </c>
      <c r="B301" s="19"/>
      <c r="C301" s="67" t="s">
        <v>179</v>
      </c>
      <c r="D301" s="19"/>
      <c r="E301" s="67" t="s">
        <v>180</v>
      </c>
      <c r="F301" s="19"/>
      <c r="G301" s="19"/>
      <c r="H301" s="19"/>
      <c r="I301" s="19"/>
      <c r="J301" s="19"/>
      <c r="K301" s="29">
        <v>0</v>
      </c>
      <c r="L301" s="19"/>
      <c r="M301" s="29">
        <v>6902</v>
      </c>
      <c r="N301" s="19"/>
      <c r="O301" s="29">
        <v>1463.61</v>
      </c>
      <c r="P301" s="19"/>
      <c r="Q301" s="40" t="s">
        <v>6</v>
      </c>
      <c r="R301" s="19"/>
    </row>
    <row r="302" spans="1:18" x14ac:dyDescent="0.25">
      <c r="A302" s="67" t="s">
        <v>6</v>
      </c>
      <c r="B302" s="19"/>
      <c r="C302" s="67" t="s">
        <v>181</v>
      </c>
      <c r="D302" s="19"/>
      <c r="E302" s="67" t="s">
        <v>182</v>
      </c>
      <c r="F302" s="19"/>
      <c r="G302" s="19"/>
      <c r="H302" s="19"/>
      <c r="I302" s="19"/>
      <c r="J302" s="19"/>
      <c r="K302" s="29" t="s">
        <v>6</v>
      </c>
      <c r="L302" s="19"/>
      <c r="M302" s="29" t="s">
        <v>6</v>
      </c>
      <c r="N302" s="19"/>
      <c r="O302" s="29">
        <v>559.49</v>
      </c>
      <c r="P302" s="19"/>
      <c r="Q302" s="40" t="s">
        <v>6</v>
      </c>
      <c r="R302" s="19"/>
    </row>
    <row r="303" spans="1:18" x14ac:dyDescent="0.25">
      <c r="A303" s="67" t="s">
        <v>6</v>
      </c>
      <c r="B303" s="19"/>
      <c r="C303" s="67" t="s">
        <v>248</v>
      </c>
      <c r="D303" s="19"/>
      <c r="E303" s="67" t="s">
        <v>249</v>
      </c>
      <c r="F303" s="19"/>
      <c r="G303" s="19"/>
      <c r="H303" s="19"/>
      <c r="I303" s="19"/>
      <c r="J303" s="19"/>
      <c r="K303" s="29" t="s">
        <v>6</v>
      </c>
      <c r="L303" s="19"/>
      <c r="M303" s="29" t="s">
        <v>6</v>
      </c>
      <c r="N303" s="19"/>
      <c r="O303" s="29">
        <v>182.49</v>
      </c>
      <c r="P303" s="19"/>
      <c r="Q303" s="40" t="s">
        <v>6</v>
      </c>
      <c r="R303" s="19"/>
    </row>
    <row r="304" spans="1:18" x14ac:dyDescent="0.25">
      <c r="A304" s="67" t="s">
        <v>6</v>
      </c>
      <c r="B304" s="19"/>
      <c r="C304" s="67" t="s">
        <v>250</v>
      </c>
      <c r="D304" s="19"/>
      <c r="E304" s="67" t="s">
        <v>251</v>
      </c>
      <c r="F304" s="19"/>
      <c r="G304" s="19"/>
      <c r="H304" s="19"/>
      <c r="I304" s="19"/>
      <c r="J304" s="19"/>
      <c r="K304" s="29" t="s">
        <v>6</v>
      </c>
      <c r="L304" s="19"/>
      <c r="M304" s="29" t="s">
        <v>6</v>
      </c>
      <c r="N304" s="19"/>
      <c r="O304" s="29">
        <v>377</v>
      </c>
      <c r="P304" s="19"/>
      <c r="Q304" s="40" t="s">
        <v>6</v>
      </c>
      <c r="R304" s="19"/>
    </row>
    <row r="305" spans="1:18" x14ac:dyDescent="0.25">
      <c r="A305" s="67" t="s">
        <v>6</v>
      </c>
      <c r="B305" s="19"/>
      <c r="C305" s="67" t="s">
        <v>183</v>
      </c>
      <c r="D305" s="19"/>
      <c r="E305" s="67" t="s">
        <v>184</v>
      </c>
      <c r="F305" s="19"/>
      <c r="G305" s="19"/>
      <c r="H305" s="19"/>
      <c r="I305" s="19"/>
      <c r="J305" s="19"/>
      <c r="K305" s="29" t="s">
        <v>6</v>
      </c>
      <c r="L305" s="19"/>
      <c r="M305" s="29" t="s">
        <v>6</v>
      </c>
      <c r="N305" s="19"/>
      <c r="O305" s="29">
        <v>904.12</v>
      </c>
      <c r="P305" s="19"/>
      <c r="Q305" s="40" t="s">
        <v>6</v>
      </c>
      <c r="R305" s="19"/>
    </row>
    <row r="306" spans="1:18" x14ac:dyDescent="0.25">
      <c r="A306" s="67" t="s">
        <v>6</v>
      </c>
      <c r="B306" s="19"/>
      <c r="C306" s="67" t="s">
        <v>240</v>
      </c>
      <c r="D306" s="19"/>
      <c r="E306" s="67" t="s">
        <v>241</v>
      </c>
      <c r="F306" s="19"/>
      <c r="G306" s="19"/>
      <c r="H306" s="19"/>
      <c r="I306" s="19"/>
      <c r="J306" s="19"/>
      <c r="K306" s="29" t="s">
        <v>6</v>
      </c>
      <c r="L306" s="19"/>
      <c r="M306" s="29" t="s">
        <v>6</v>
      </c>
      <c r="N306" s="19"/>
      <c r="O306" s="29">
        <v>79.790000000000006</v>
      </c>
      <c r="P306" s="19"/>
      <c r="Q306" s="40" t="s">
        <v>6</v>
      </c>
      <c r="R306" s="19"/>
    </row>
    <row r="307" spans="1:18" x14ac:dyDescent="0.25">
      <c r="A307" s="67" t="s">
        <v>6</v>
      </c>
      <c r="B307" s="19"/>
      <c r="C307" s="67" t="s">
        <v>256</v>
      </c>
      <c r="D307" s="19"/>
      <c r="E307" s="67" t="s">
        <v>257</v>
      </c>
      <c r="F307" s="19"/>
      <c r="G307" s="19"/>
      <c r="H307" s="19"/>
      <c r="I307" s="19"/>
      <c r="J307" s="19"/>
      <c r="K307" s="29" t="s">
        <v>6</v>
      </c>
      <c r="L307" s="19"/>
      <c r="M307" s="29" t="s">
        <v>6</v>
      </c>
      <c r="N307" s="19"/>
      <c r="O307" s="29">
        <v>824.33</v>
      </c>
      <c r="P307" s="19"/>
      <c r="Q307" s="40" t="s">
        <v>6</v>
      </c>
      <c r="R307" s="19"/>
    </row>
    <row r="308" spans="1:18" x14ac:dyDescent="0.25">
      <c r="A308" s="127" t="s">
        <v>6</v>
      </c>
      <c r="B308" s="19"/>
      <c r="C308" s="127" t="s">
        <v>18</v>
      </c>
      <c r="D308" s="19"/>
      <c r="E308" s="127" t="s">
        <v>191</v>
      </c>
      <c r="F308" s="19"/>
      <c r="G308" s="19"/>
      <c r="H308" s="19"/>
      <c r="I308" s="19"/>
      <c r="J308" s="19"/>
      <c r="K308" s="125">
        <v>0</v>
      </c>
      <c r="L308" s="19"/>
      <c r="M308" s="125">
        <v>2389</v>
      </c>
      <c r="N308" s="19"/>
      <c r="O308" s="125">
        <v>690.2</v>
      </c>
      <c r="P308" s="19"/>
      <c r="Q308" s="126">
        <v>28.89</v>
      </c>
      <c r="R308" s="19"/>
    </row>
    <row r="309" spans="1:18" x14ac:dyDescent="0.25">
      <c r="A309" s="67" t="s">
        <v>6</v>
      </c>
      <c r="B309" s="19"/>
      <c r="C309" s="67" t="s">
        <v>192</v>
      </c>
      <c r="D309" s="19"/>
      <c r="E309" s="67" t="s">
        <v>193</v>
      </c>
      <c r="F309" s="19"/>
      <c r="G309" s="19"/>
      <c r="H309" s="19"/>
      <c r="I309" s="19"/>
      <c r="J309" s="19"/>
      <c r="K309" s="29">
        <v>0</v>
      </c>
      <c r="L309" s="19"/>
      <c r="M309" s="29">
        <v>2389</v>
      </c>
      <c r="N309" s="19"/>
      <c r="O309" s="29">
        <v>690.2</v>
      </c>
      <c r="P309" s="19"/>
      <c r="Q309" s="40" t="s">
        <v>6</v>
      </c>
      <c r="R309" s="19"/>
    </row>
    <row r="310" spans="1:18" x14ac:dyDescent="0.25">
      <c r="A310" s="67" t="s">
        <v>6</v>
      </c>
      <c r="B310" s="19"/>
      <c r="C310" s="67" t="s">
        <v>194</v>
      </c>
      <c r="D310" s="19"/>
      <c r="E310" s="67" t="s">
        <v>195</v>
      </c>
      <c r="F310" s="19"/>
      <c r="G310" s="19"/>
      <c r="H310" s="19"/>
      <c r="I310" s="19"/>
      <c r="J310" s="19"/>
      <c r="K310" s="29" t="s">
        <v>6</v>
      </c>
      <c r="L310" s="19"/>
      <c r="M310" s="29" t="s">
        <v>6</v>
      </c>
      <c r="N310" s="19"/>
      <c r="O310" s="29">
        <v>690.2</v>
      </c>
      <c r="P310" s="19"/>
      <c r="Q310" s="40" t="s">
        <v>6</v>
      </c>
      <c r="R310" s="19"/>
    </row>
    <row r="311" spans="1:18" x14ac:dyDescent="0.25">
      <c r="A311" s="67" t="s">
        <v>6</v>
      </c>
      <c r="B311" s="19"/>
      <c r="C311" s="67" t="s">
        <v>291</v>
      </c>
      <c r="D311" s="19"/>
      <c r="E311" s="67" t="s">
        <v>292</v>
      </c>
      <c r="F311" s="19"/>
      <c r="G311" s="19"/>
      <c r="H311" s="19"/>
      <c r="I311" s="19"/>
      <c r="J311" s="19"/>
      <c r="K311" s="29" t="s">
        <v>6</v>
      </c>
      <c r="L311" s="19"/>
      <c r="M311" s="29" t="s">
        <v>6</v>
      </c>
      <c r="N311" s="19"/>
      <c r="O311" s="29">
        <v>0</v>
      </c>
      <c r="P311" s="19"/>
      <c r="Q311" s="40" t="s">
        <v>6</v>
      </c>
      <c r="R311" s="19"/>
    </row>
    <row r="312" spans="1:18" x14ac:dyDescent="0.25">
      <c r="A312" s="67" t="s">
        <v>6</v>
      </c>
      <c r="B312" s="19"/>
      <c r="C312" s="67" t="s">
        <v>293</v>
      </c>
      <c r="D312" s="19"/>
      <c r="E312" s="67" t="s">
        <v>294</v>
      </c>
      <c r="F312" s="19"/>
      <c r="G312" s="19"/>
      <c r="H312" s="19"/>
      <c r="I312" s="19"/>
      <c r="J312" s="19"/>
      <c r="K312" s="29" t="s">
        <v>6</v>
      </c>
      <c r="L312" s="19"/>
      <c r="M312" s="29" t="s">
        <v>6</v>
      </c>
      <c r="N312" s="19"/>
      <c r="O312" s="29">
        <v>690.2</v>
      </c>
      <c r="P312" s="19"/>
      <c r="Q312" s="40" t="s">
        <v>6</v>
      </c>
      <c r="R312" s="19"/>
    </row>
    <row r="313" spans="1:18" x14ac:dyDescent="0.25">
      <c r="A313" s="133" t="s">
        <v>295</v>
      </c>
      <c r="B313" s="19"/>
      <c r="C313" s="133" t="s">
        <v>296</v>
      </c>
      <c r="D313" s="19"/>
      <c r="E313" s="133" t="s">
        <v>297</v>
      </c>
      <c r="F313" s="19"/>
      <c r="G313" s="19"/>
      <c r="H313" s="19"/>
      <c r="I313" s="19"/>
      <c r="J313" s="19"/>
      <c r="K313" s="131">
        <v>0</v>
      </c>
      <c r="L313" s="19"/>
      <c r="M313" s="131">
        <v>107</v>
      </c>
      <c r="N313" s="19"/>
      <c r="O313" s="131">
        <v>107.37</v>
      </c>
      <c r="P313" s="19"/>
      <c r="Q313" s="132">
        <v>100.35</v>
      </c>
      <c r="R313" s="19"/>
    </row>
    <row r="314" spans="1:18" x14ac:dyDescent="0.25">
      <c r="A314" s="128" t="s">
        <v>6</v>
      </c>
      <c r="B314" s="19"/>
      <c r="C314" s="128" t="s">
        <v>107</v>
      </c>
      <c r="D314" s="19"/>
      <c r="E314" s="19"/>
      <c r="F314" s="19"/>
      <c r="G314" s="19"/>
      <c r="H314" s="19"/>
      <c r="I314" s="19"/>
      <c r="J314" s="19"/>
      <c r="K314" s="129">
        <v>0</v>
      </c>
      <c r="L314" s="19"/>
      <c r="M314" s="129">
        <v>107</v>
      </c>
      <c r="N314" s="19"/>
      <c r="O314" s="129">
        <v>107.37</v>
      </c>
      <c r="P314" s="19"/>
      <c r="Q314" s="130">
        <v>100.35</v>
      </c>
      <c r="R314" s="19"/>
    </row>
    <row r="315" spans="1:18" x14ac:dyDescent="0.25">
      <c r="A315" s="128" t="s">
        <v>6</v>
      </c>
      <c r="B315" s="19"/>
      <c r="C315" s="128" t="s">
        <v>110</v>
      </c>
      <c r="D315" s="19"/>
      <c r="E315" s="19"/>
      <c r="F315" s="19"/>
      <c r="G315" s="19"/>
      <c r="H315" s="19"/>
      <c r="I315" s="19"/>
      <c r="J315" s="19"/>
      <c r="K315" s="129">
        <v>0</v>
      </c>
      <c r="L315" s="19"/>
      <c r="M315" s="129">
        <v>107</v>
      </c>
      <c r="N315" s="19"/>
      <c r="O315" s="129">
        <v>107.37</v>
      </c>
      <c r="P315" s="19"/>
      <c r="Q315" s="130">
        <v>100.35</v>
      </c>
      <c r="R315" s="19"/>
    </row>
    <row r="316" spans="1:18" x14ac:dyDescent="0.25">
      <c r="A316" s="127" t="s">
        <v>6</v>
      </c>
      <c r="B316" s="19"/>
      <c r="C316" s="127" t="s">
        <v>17</v>
      </c>
      <c r="D316" s="19"/>
      <c r="E316" s="127" t="s">
        <v>178</v>
      </c>
      <c r="F316" s="19"/>
      <c r="G316" s="19"/>
      <c r="H316" s="19"/>
      <c r="I316" s="19"/>
      <c r="J316" s="19"/>
      <c r="K316" s="125">
        <v>0</v>
      </c>
      <c r="L316" s="19"/>
      <c r="M316" s="125">
        <v>107</v>
      </c>
      <c r="N316" s="19"/>
      <c r="O316" s="125">
        <v>107.37</v>
      </c>
      <c r="P316" s="19"/>
      <c r="Q316" s="126">
        <v>100.35</v>
      </c>
      <c r="R316" s="19"/>
    </row>
    <row r="317" spans="1:18" x14ac:dyDescent="0.25">
      <c r="A317" s="67" t="s">
        <v>6</v>
      </c>
      <c r="B317" s="19"/>
      <c r="C317" s="67" t="s">
        <v>298</v>
      </c>
      <c r="D317" s="19"/>
      <c r="E317" s="67" t="s">
        <v>299</v>
      </c>
      <c r="F317" s="19"/>
      <c r="G317" s="19"/>
      <c r="H317" s="19"/>
      <c r="I317" s="19"/>
      <c r="J317" s="19"/>
      <c r="K317" s="29">
        <v>0</v>
      </c>
      <c r="L317" s="19"/>
      <c r="M317" s="29">
        <v>107</v>
      </c>
      <c r="N317" s="19"/>
      <c r="O317" s="29">
        <v>107.37</v>
      </c>
      <c r="P317" s="19"/>
      <c r="Q317" s="40" t="s">
        <v>6</v>
      </c>
      <c r="R317" s="19"/>
    </row>
    <row r="318" spans="1:18" x14ac:dyDescent="0.25">
      <c r="A318" s="67" t="s">
        <v>6</v>
      </c>
      <c r="B318" s="19"/>
      <c r="C318" s="67" t="s">
        <v>300</v>
      </c>
      <c r="D318" s="19"/>
      <c r="E318" s="67" t="s">
        <v>301</v>
      </c>
      <c r="F318" s="19"/>
      <c r="G318" s="19"/>
      <c r="H318" s="19"/>
      <c r="I318" s="19"/>
      <c r="J318" s="19"/>
      <c r="K318" s="29" t="s">
        <v>6</v>
      </c>
      <c r="L318" s="19"/>
      <c r="M318" s="29" t="s">
        <v>6</v>
      </c>
      <c r="N318" s="19"/>
      <c r="O318" s="29">
        <v>107.37</v>
      </c>
      <c r="P318" s="19"/>
      <c r="Q318" s="40" t="s">
        <v>6</v>
      </c>
      <c r="R318" s="19"/>
    </row>
    <row r="319" spans="1:18" x14ac:dyDescent="0.25">
      <c r="A319" s="67" t="s">
        <v>6</v>
      </c>
      <c r="B319" s="19"/>
      <c r="C319" s="67" t="s">
        <v>302</v>
      </c>
      <c r="D319" s="19"/>
      <c r="E319" s="67" t="s">
        <v>303</v>
      </c>
      <c r="F319" s="19"/>
      <c r="G319" s="19"/>
      <c r="H319" s="19"/>
      <c r="I319" s="19"/>
      <c r="J319" s="19"/>
      <c r="K319" s="29" t="s">
        <v>6</v>
      </c>
      <c r="L319" s="19"/>
      <c r="M319" s="29" t="s">
        <v>6</v>
      </c>
      <c r="N319" s="19"/>
      <c r="O319" s="29">
        <v>107.37</v>
      </c>
      <c r="P319" s="19"/>
      <c r="Q319" s="40" t="s">
        <v>6</v>
      </c>
      <c r="R319" s="19"/>
    </row>
    <row r="320" spans="1:18" x14ac:dyDescent="0.25">
      <c r="A320" s="133" t="s">
        <v>175</v>
      </c>
      <c r="B320" s="19"/>
      <c r="C320" s="133" t="s">
        <v>304</v>
      </c>
      <c r="D320" s="19"/>
      <c r="E320" s="133" t="s">
        <v>236</v>
      </c>
      <c r="F320" s="19"/>
      <c r="G320" s="19"/>
      <c r="H320" s="19"/>
      <c r="I320" s="19"/>
      <c r="J320" s="19"/>
      <c r="K320" s="131">
        <v>0</v>
      </c>
      <c r="L320" s="19"/>
      <c r="M320" s="131">
        <v>944721</v>
      </c>
      <c r="N320" s="19"/>
      <c r="O320" s="131">
        <v>486540.17</v>
      </c>
      <c r="P320" s="19"/>
      <c r="Q320" s="132">
        <v>51.5</v>
      </c>
      <c r="R320" s="19"/>
    </row>
    <row r="321" spans="1:18" x14ac:dyDescent="0.25">
      <c r="A321" s="128" t="s">
        <v>6</v>
      </c>
      <c r="B321" s="19"/>
      <c r="C321" s="128" t="s">
        <v>107</v>
      </c>
      <c r="D321" s="19"/>
      <c r="E321" s="19"/>
      <c r="F321" s="19"/>
      <c r="G321" s="19"/>
      <c r="H321" s="19"/>
      <c r="I321" s="19"/>
      <c r="J321" s="19"/>
      <c r="K321" s="129">
        <v>0</v>
      </c>
      <c r="L321" s="19"/>
      <c r="M321" s="129">
        <v>944721</v>
      </c>
      <c r="N321" s="19"/>
      <c r="O321" s="129">
        <v>486540.17</v>
      </c>
      <c r="P321" s="19"/>
      <c r="Q321" s="130">
        <v>51.5</v>
      </c>
      <c r="R321" s="19"/>
    </row>
    <row r="322" spans="1:18" x14ac:dyDescent="0.25">
      <c r="A322" s="128" t="s">
        <v>6</v>
      </c>
      <c r="B322" s="19"/>
      <c r="C322" s="128" t="s">
        <v>111</v>
      </c>
      <c r="D322" s="19"/>
      <c r="E322" s="19"/>
      <c r="F322" s="19"/>
      <c r="G322" s="19"/>
      <c r="H322" s="19"/>
      <c r="I322" s="19"/>
      <c r="J322" s="19"/>
      <c r="K322" s="129">
        <v>0</v>
      </c>
      <c r="L322" s="19"/>
      <c r="M322" s="129">
        <v>944721</v>
      </c>
      <c r="N322" s="19"/>
      <c r="O322" s="129">
        <v>486540.17</v>
      </c>
      <c r="P322" s="19"/>
      <c r="Q322" s="130">
        <v>51.5</v>
      </c>
      <c r="R322" s="19"/>
    </row>
    <row r="323" spans="1:18" x14ac:dyDescent="0.25">
      <c r="A323" s="127" t="s">
        <v>6</v>
      </c>
      <c r="B323" s="19"/>
      <c r="C323" s="127" t="s">
        <v>17</v>
      </c>
      <c r="D323" s="19"/>
      <c r="E323" s="127" t="s">
        <v>178</v>
      </c>
      <c r="F323" s="19"/>
      <c r="G323" s="19"/>
      <c r="H323" s="19"/>
      <c r="I323" s="19"/>
      <c r="J323" s="19"/>
      <c r="K323" s="125">
        <v>0</v>
      </c>
      <c r="L323" s="19"/>
      <c r="M323" s="125">
        <v>944721</v>
      </c>
      <c r="N323" s="19"/>
      <c r="O323" s="125">
        <v>486540.17</v>
      </c>
      <c r="P323" s="19"/>
      <c r="Q323" s="126">
        <v>51.5</v>
      </c>
      <c r="R323" s="19"/>
    </row>
    <row r="324" spans="1:18" x14ac:dyDescent="0.25">
      <c r="A324" s="67" t="s">
        <v>6</v>
      </c>
      <c r="B324" s="19"/>
      <c r="C324" s="67" t="s">
        <v>213</v>
      </c>
      <c r="D324" s="19"/>
      <c r="E324" s="67" t="s">
        <v>214</v>
      </c>
      <c r="F324" s="19"/>
      <c r="G324" s="19"/>
      <c r="H324" s="19"/>
      <c r="I324" s="19"/>
      <c r="J324" s="19"/>
      <c r="K324" s="29">
        <v>0</v>
      </c>
      <c r="L324" s="19"/>
      <c r="M324" s="29">
        <v>897737</v>
      </c>
      <c r="N324" s="19"/>
      <c r="O324" s="29">
        <v>464020.02</v>
      </c>
      <c r="P324" s="19"/>
      <c r="Q324" s="40" t="s">
        <v>6</v>
      </c>
      <c r="R324" s="19"/>
    </row>
    <row r="325" spans="1:18" x14ac:dyDescent="0.25">
      <c r="A325" s="67" t="s">
        <v>6</v>
      </c>
      <c r="B325" s="19"/>
      <c r="C325" s="67" t="s">
        <v>215</v>
      </c>
      <c r="D325" s="19"/>
      <c r="E325" s="67" t="s">
        <v>216</v>
      </c>
      <c r="F325" s="19"/>
      <c r="G325" s="19"/>
      <c r="H325" s="19"/>
      <c r="I325" s="19"/>
      <c r="J325" s="19"/>
      <c r="K325" s="29" t="s">
        <v>6</v>
      </c>
      <c r="L325" s="19"/>
      <c r="M325" s="29" t="s">
        <v>6</v>
      </c>
      <c r="N325" s="19"/>
      <c r="O325" s="29">
        <v>390423.74</v>
      </c>
      <c r="P325" s="19"/>
      <c r="Q325" s="40" t="s">
        <v>6</v>
      </c>
      <c r="R325" s="19"/>
    </row>
    <row r="326" spans="1:18" x14ac:dyDescent="0.25">
      <c r="A326" s="67" t="s">
        <v>6</v>
      </c>
      <c r="B326" s="19"/>
      <c r="C326" s="67" t="s">
        <v>305</v>
      </c>
      <c r="D326" s="19"/>
      <c r="E326" s="67" t="s">
        <v>306</v>
      </c>
      <c r="F326" s="19"/>
      <c r="G326" s="19"/>
      <c r="H326" s="19"/>
      <c r="I326" s="19"/>
      <c r="J326" s="19"/>
      <c r="K326" s="29" t="s">
        <v>6</v>
      </c>
      <c r="L326" s="19"/>
      <c r="M326" s="29" t="s">
        <v>6</v>
      </c>
      <c r="N326" s="19"/>
      <c r="O326" s="29">
        <v>368597.39</v>
      </c>
      <c r="P326" s="19"/>
      <c r="Q326" s="40" t="s">
        <v>6</v>
      </c>
      <c r="R326" s="19"/>
    </row>
    <row r="327" spans="1:18" x14ac:dyDescent="0.25">
      <c r="A327" s="67" t="s">
        <v>6</v>
      </c>
      <c r="B327" s="19"/>
      <c r="C327" s="67" t="s">
        <v>307</v>
      </c>
      <c r="D327" s="19"/>
      <c r="E327" s="67" t="s">
        <v>308</v>
      </c>
      <c r="F327" s="19"/>
      <c r="G327" s="19"/>
      <c r="H327" s="19"/>
      <c r="I327" s="19"/>
      <c r="J327" s="19"/>
      <c r="K327" s="29" t="s">
        <v>6</v>
      </c>
      <c r="L327" s="19"/>
      <c r="M327" s="29" t="s">
        <v>6</v>
      </c>
      <c r="N327" s="19"/>
      <c r="O327" s="29">
        <v>2247.81</v>
      </c>
      <c r="P327" s="19"/>
      <c r="Q327" s="40" t="s">
        <v>6</v>
      </c>
      <c r="R327" s="19"/>
    </row>
    <row r="328" spans="1:18" x14ac:dyDescent="0.25">
      <c r="A328" s="67" t="s">
        <v>6</v>
      </c>
      <c r="B328" s="19"/>
      <c r="C328" s="67" t="s">
        <v>309</v>
      </c>
      <c r="D328" s="19"/>
      <c r="E328" s="67" t="s">
        <v>310</v>
      </c>
      <c r="F328" s="19"/>
      <c r="G328" s="19"/>
      <c r="H328" s="19"/>
      <c r="I328" s="19"/>
      <c r="J328" s="19"/>
      <c r="K328" s="29" t="s">
        <v>6</v>
      </c>
      <c r="L328" s="19"/>
      <c r="M328" s="29" t="s">
        <v>6</v>
      </c>
      <c r="N328" s="19"/>
      <c r="O328" s="29">
        <v>19578.54</v>
      </c>
      <c r="P328" s="19"/>
      <c r="Q328" s="40" t="s">
        <v>6</v>
      </c>
      <c r="R328" s="19"/>
    </row>
    <row r="329" spans="1:18" x14ac:dyDescent="0.25">
      <c r="A329" s="67" t="s">
        <v>6</v>
      </c>
      <c r="B329" s="19"/>
      <c r="C329" s="67" t="s">
        <v>217</v>
      </c>
      <c r="D329" s="19"/>
      <c r="E329" s="67" t="s">
        <v>218</v>
      </c>
      <c r="F329" s="19"/>
      <c r="G329" s="19"/>
      <c r="H329" s="19"/>
      <c r="I329" s="19"/>
      <c r="J329" s="19"/>
      <c r="K329" s="29" t="s">
        <v>6</v>
      </c>
      <c r="L329" s="19"/>
      <c r="M329" s="29" t="s">
        <v>6</v>
      </c>
      <c r="N329" s="19"/>
      <c r="O329" s="29">
        <v>15105.36</v>
      </c>
      <c r="P329" s="19"/>
      <c r="Q329" s="40" t="s">
        <v>6</v>
      </c>
      <c r="R329" s="19"/>
    </row>
    <row r="330" spans="1:18" x14ac:dyDescent="0.25">
      <c r="A330" s="67" t="s">
        <v>6</v>
      </c>
      <c r="B330" s="19"/>
      <c r="C330" s="67" t="s">
        <v>311</v>
      </c>
      <c r="D330" s="19"/>
      <c r="E330" s="67" t="s">
        <v>218</v>
      </c>
      <c r="F330" s="19"/>
      <c r="G330" s="19"/>
      <c r="H330" s="19"/>
      <c r="I330" s="19"/>
      <c r="J330" s="19"/>
      <c r="K330" s="29" t="s">
        <v>6</v>
      </c>
      <c r="L330" s="19"/>
      <c r="M330" s="29" t="s">
        <v>6</v>
      </c>
      <c r="N330" s="19"/>
      <c r="O330" s="29">
        <v>15105.36</v>
      </c>
      <c r="P330" s="19"/>
      <c r="Q330" s="40" t="s">
        <v>6</v>
      </c>
      <c r="R330" s="19"/>
    </row>
    <row r="331" spans="1:18" x14ac:dyDescent="0.25">
      <c r="A331" s="67" t="s">
        <v>6</v>
      </c>
      <c r="B331" s="19"/>
      <c r="C331" s="67" t="s">
        <v>219</v>
      </c>
      <c r="D331" s="19"/>
      <c r="E331" s="67" t="s">
        <v>220</v>
      </c>
      <c r="F331" s="19"/>
      <c r="G331" s="19"/>
      <c r="H331" s="19"/>
      <c r="I331" s="19"/>
      <c r="J331" s="19"/>
      <c r="K331" s="29" t="s">
        <v>6</v>
      </c>
      <c r="L331" s="19"/>
      <c r="M331" s="29" t="s">
        <v>6</v>
      </c>
      <c r="N331" s="19"/>
      <c r="O331" s="29">
        <v>58490.92</v>
      </c>
      <c r="P331" s="19"/>
      <c r="Q331" s="40" t="s">
        <v>6</v>
      </c>
      <c r="R331" s="19"/>
    </row>
    <row r="332" spans="1:18" x14ac:dyDescent="0.25">
      <c r="A332" s="67" t="s">
        <v>6</v>
      </c>
      <c r="B332" s="19"/>
      <c r="C332" s="67" t="s">
        <v>312</v>
      </c>
      <c r="D332" s="19"/>
      <c r="E332" s="67" t="s">
        <v>313</v>
      </c>
      <c r="F332" s="19"/>
      <c r="G332" s="19"/>
      <c r="H332" s="19"/>
      <c r="I332" s="19"/>
      <c r="J332" s="19"/>
      <c r="K332" s="29" t="s">
        <v>6</v>
      </c>
      <c r="L332" s="19"/>
      <c r="M332" s="29" t="s">
        <v>6</v>
      </c>
      <c r="N332" s="19"/>
      <c r="O332" s="29">
        <v>58490.92</v>
      </c>
      <c r="P332" s="19"/>
      <c r="Q332" s="40" t="s">
        <v>6</v>
      </c>
      <c r="R332" s="19"/>
    </row>
    <row r="333" spans="1:18" x14ac:dyDescent="0.25">
      <c r="A333" s="67" t="s">
        <v>6</v>
      </c>
      <c r="B333" s="19"/>
      <c r="C333" s="67" t="s">
        <v>179</v>
      </c>
      <c r="D333" s="19"/>
      <c r="E333" s="67" t="s">
        <v>180</v>
      </c>
      <c r="F333" s="19"/>
      <c r="G333" s="19"/>
      <c r="H333" s="19"/>
      <c r="I333" s="19"/>
      <c r="J333" s="19"/>
      <c r="K333" s="29">
        <v>0</v>
      </c>
      <c r="L333" s="19"/>
      <c r="M333" s="29">
        <v>46984</v>
      </c>
      <c r="N333" s="19"/>
      <c r="O333" s="29">
        <v>22520.15</v>
      </c>
      <c r="P333" s="19"/>
      <c r="Q333" s="40" t="s">
        <v>6</v>
      </c>
      <c r="R333" s="19"/>
    </row>
    <row r="334" spans="1:18" x14ac:dyDescent="0.25">
      <c r="A334" s="67" t="s">
        <v>6</v>
      </c>
      <c r="B334" s="19"/>
      <c r="C334" s="67" t="s">
        <v>181</v>
      </c>
      <c r="D334" s="19"/>
      <c r="E334" s="67" t="s">
        <v>182</v>
      </c>
      <c r="F334" s="19"/>
      <c r="G334" s="19"/>
      <c r="H334" s="19"/>
      <c r="I334" s="19"/>
      <c r="J334" s="19"/>
      <c r="K334" s="29" t="s">
        <v>6</v>
      </c>
      <c r="L334" s="19"/>
      <c r="M334" s="29" t="s">
        <v>6</v>
      </c>
      <c r="N334" s="19"/>
      <c r="O334" s="29">
        <v>20871.29</v>
      </c>
      <c r="P334" s="19"/>
      <c r="Q334" s="40" t="s">
        <v>6</v>
      </c>
      <c r="R334" s="19"/>
    </row>
    <row r="335" spans="1:18" x14ac:dyDescent="0.25">
      <c r="A335" s="67" t="s">
        <v>6</v>
      </c>
      <c r="B335" s="19"/>
      <c r="C335" s="67" t="s">
        <v>314</v>
      </c>
      <c r="D335" s="19"/>
      <c r="E335" s="67" t="s">
        <v>315</v>
      </c>
      <c r="F335" s="19"/>
      <c r="G335" s="19"/>
      <c r="H335" s="19"/>
      <c r="I335" s="19"/>
      <c r="J335" s="19"/>
      <c r="K335" s="29" t="s">
        <v>6</v>
      </c>
      <c r="L335" s="19"/>
      <c r="M335" s="29" t="s">
        <v>6</v>
      </c>
      <c r="N335" s="19"/>
      <c r="O335" s="29">
        <v>20871.29</v>
      </c>
      <c r="P335" s="19"/>
      <c r="Q335" s="40" t="s">
        <v>6</v>
      </c>
      <c r="R335" s="19"/>
    </row>
    <row r="336" spans="1:18" x14ac:dyDescent="0.25">
      <c r="A336" s="67" t="s">
        <v>6</v>
      </c>
      <c r="B336" s="19"/>
      <c r="C336" s="67" t="s">
        <v>187</v>
      </c>
      <c r="D336" s="19"/>
      <c r="E336" s="67" t="s">
        <v>188</v>
      </c>
      <c r="F336" s="19"/>
      <c r="G336" s="19"/>
      <c r="H336" s="19"/>
      <c r="I336" s="19"/>
      <c r="J336" s="19"/>
      <c r="K336" s="29" t="s">
        <v>6</v>
      </c>
      <c r="L336" s="19"/>
      <c r="M336" s="29" t="s">
        <v>6</v>
      </c>
      <c r="N336" s="19"/>
      <c r="O336" s="29">
        <v>1648.86</v>
      </c>
      <c r="P336" s="19"/>
      <c r="Q336" s="40" t="s">
        <v>6</v>
      </c>
      <c r="R336" s="19"/>
    </row>
    <row r="337" spans="1:18" x14ac:dyDescent="0.25">
      <c r="A337" s="67" t="s">
        <v>6</v>
      </c>
      <c r="B337" s="19"/>
      <c r="C337" s="67" t="s">
        <v>280</v>
      </c>
      <c r="D337" s="19"/>
      <c r="E337" s="67" t="s">
        <v>281</v>
      </c>
      <c r="F337" s="19"/>
      <c r="G337" s="19"/>
      <c r="H337" s="19"/>
      <c r="I337" s="19"/>
      <c r="J337" s="19"/>
      <c r="K337" s="29" t="s">
        <v>6</v>
      </c>
      <c r="L337" s="19"/>
      <c r="M337" s="29" t="s">
        <v>6</v>
      </c>
      <c r="N337" s="19"/>
      <c r="O337" s="29">
        <v>1648.86</v>
      </c>
      <c r="P337" s="19"/>
      <c r="Q337" s="40" t="s">
        <v>6</v>
      </c>
      <c r="R337" s="19"/>
    </row>
    <row r="338" spans="1:18" x14ac:dyDescent="0.25">
      <c r="A338" s="133" t="s">
        <v>175</v>
      </c>
      <c r="B338" s="19"/>
      <c r="C338" s="133" t="s">
        <v>316</v>
      </c>
      <c r="D338" s="19"/>
      <c r="E338" s="133" t="s">
        <v>190</v>
      </c>
      <c r="F338" s="19"/>
      <c r="G338" s="19"/>
      <c r="H338" s="19"/>
      <c r="I338" s="19"/>
      <c r="J338" s="19"/>
      <c r="K338" s="131">
        <v>0</v>
      </c>
      <c r="L338" s="19"/>
      <c r="M338" s="131">
        <v>50792</v>
      </c>
      <c r="N338" s="19"/>
      <c r="O338" s="131">
        <v>45244.56</v>
      </c>
      <c r="P338" s="19"/>
      <c r="Q338" s="132">
        <v>89.08</v>
      </c>
      <c r="R338" s="19"/>
    </row>
    <row r="339" spans="1:18" x14ac:dyDescent="0.25">
      <c r="A339" s="128" t="s">
        <v>6</v>
      </c>
      <c r="B339" s="19"/>
      <c r="C339" s="128" t="s">
        <v>107</v>
      </c>
      <c r="D339" s="19"/>
      <c r="E339" s="19"/>
      <c r="F339" s="19"/>
      <c r="G339" s="19"/>
      <c r="H339" s="19"/>
      <c r="I339" s="19"/>
      <c r="J339" s="19"/>
      <c r="K339" s="129">
        <v>0</v>
      </c>
      <c r="L339" s="19"/>
      <c r="M339" s="129">
        <v>5044</v>
      </c>
      <c r="N339" s="19"/>
      <c r="O339" s="129">
        <v>697.71</v>
      </c>
      <c r="P339" s="19"/>
      <c r="Q339" s="130">
        <v>13.83</v>
      </c>
      <c r="R339" s="19"/>
    </row>
    <row r="340" spans="1:18" x14ac:dyDescent="0.25">
      <c r="A340" s="128" t="s">
        <v>6</v>
      </c>
      <c r="B340" s="19"/>
      <c r="C340" s="128" t="s">
        <v>120</v>
      </c>
      <c r="D340" s="19"/>
      <c r="E340" s="19"/>
      <c r="F340" s="19"/>
      <c r="G340" s="19"/>
      <c r="H340" s="19"/>
      <c r="I340" s="19"/>
      <c r="J340" s="19"/>
      <c r="K340" s="129">
        <v>0</v>
      </c>
      <c r="L340" s="19"/>
      <c r="M340" s="129">
        <v>1327</v>
      </c>
      <c r="N340" s="19"/>
      <c r="O340" s="129">
        <v>697.71</v>
      </c>
      <c r="P340" s="19"/>
      <c r="Q340" s="130">
        <v>52.58</v>
      </c>
      <c r="R340" s="19"/>
    </row>
    <row r="341" spans="1:18" x14ac:dyDescent="0.25">
      <c r="A341" s="127" t="s">
        <v>6</v>
      </c>
      <c r="B341" s="19"/>
      <c r="C341" s="127" t="s">
        <v>18</v>
      </c>
      <c r="D341" s="19"/>
      <c r="E341" s="127" t="s">
        <v>191</v>
      </c>
      <c r="F341" s="19"/>
      <c r="G341" s="19"/>
      <c r="H341" s="19"/>
      <c r="I341" s="19"/>
      <c r="J341" s="19"/>
      <c r="K341" s="125">
        <v>0</v>
      </c>
      <c r="L341" s="19"/>
      <c r="M341" s="125">
        <v>1327</v>
      </c>
      <c r="N341" s="19"/>
      <c r="O341" s="125">
        <v>697.71</v>
      </c>
      <c r="P341" s="19"/>
      <c r="Q341" s="126">
        <v>52.58</v>
      </c>
      <c r="R341" s="19"/>
    </row>
    <row r="342" spans="1:18" x14ac:dyDescent="0.25">
      <c r="A342" s="67" t="s">
        <v>6</v>
      </c>
      <c r="B342" s="19"/>
      <c r="C342" s="67" t="s">
        <v>192</v>
      </c>
      <c r="D342" s="19"/>
      <c r="E342" s="67" t="s">
        <v>193</v>
      </c>
      <c r="F342" s="19"/>
      <c r="G342" s="19"/>
      <c r="H342" s="19"/>
      <c r="I342" s="19"/>
      <c r="J342" s="19"/>
      <c r="K342" s="29">
        <v>0</v>
      </c>
      <c r="L342" s="19"/>
      <c r="M342" s="29">
        <v>1327</v>
      </c>
      <c r="N342" s="19"/>
      <c r="O342" s="29">
        <v>697.71</v>
      </c>
      <c r="P342" s="19"/>
      <c r="Q342" s="40" t="s">
        <v>6</v>
      </c>
      <c r="R342" s="19"/>
    </row>
    <row r="343" spans="1:18" x14ac:dyDescent="0.25">
      <c r="A343" s="67" t="s">
        <v>6</v>
      </c>
      <c r="B343" s="19"/>
      <c r="C343" s="67" t="s">
        <v>194</v>
      </c>
      <c r="D343" s="19"/>
      <c r="E343" s="67" t="s">
        <v>195</v>
      </c>
      <c r="F343" s="19"/>
      <c r="G343" s="19"/>
      <c r="H343" s="19"/>
      <c r="I343" s="19"/>
      <c r="J343" s="19"/>
      <c r="K343" s="29" t="s">
        <v>6</v>
      </c>
      <c r="L343" s="19"/>
      <c r="M343" s="29" t="s">
        <v>6</v>
      </c>
      <c r="N343" s="19"/>
      <c r="O343" s="29">
        <v>697.71</v>
      </c>
      <c r="P343" s="19"/>
      <c r="Q343" s="40" t="s">
        <v>6</v>
      </c>
      <c r="R343" s="19"/>
    </row>
    <row r="344" spans="1:18" x14ac:dyDescent="0.25">
      <c r="A344" s="67" t="s">
        <v>6</v>
      </c>
      <c r="B344" s="19"/>
      <c r="C344" s="67" t="s">
        <v>317</v>
      </c>
      <c r="D344" s="19"/>
      <c r="E344" s="67" t="s">
        <v>318</v>
      </c>
      <c r="F344" s="19"/>
      <c r="G344" s="19"/>
      <c r="H344" s="19"/>
      <c r="I344" s="19"/>
      <c r="J344" s="19"/>
      <c r="K344" s="29" t="s">
        <v>6</v>
      </c>
      <c r="L344" s="19"/>
      <c r="M344" s="29" t="s">
        <v>6</v>
      </c>
      <c r="N344" s="19"/>
      <c r="O344" s="29">
        <v>697.71</v>
      </c>
      <c r="P344" s="19"/>
      <c r="Q344" s="40" t="s">
        <v>6</v>
      </c>
      <c r="R344" s="19"/>
    </row>
    <row r="345" spans="1:18" x14ac:dyDescent="0.25">
      <c r="A345" s="128" t="s">
        <v>6</v>
      </c>
      <c r="B345" s="19"/>
      <c r="C345" s="128" t="s">
        <v>110</v>
      </c>
      <c r="D345" s="19"/>
      <c r="E345" s="19"/>
      <c r="F345" s="19"/>
      <c r="G345" s="19"/>
      <c r="H345" s="19"/>
      <c r="I345" s="19"/>
      <c r="J345" s="19"/>
      <c r="K345" s="129">
        <v>0</v>
      </c>
      <c r="L345" s="19"/>
      <c r="M345" s="129">
        <v>3717</v>
      </c>
      <c r="N345" s="19"/>
      <c r="O345" s="129">
        <v>0</v>
      </c>
      <c r="P345" s="19"/>
      <c r="Q345" s="130">
        <v>0</v>
      </c>
      <c r="R345" s="19"/>
    </row>
    <row r="346" spans="1:18" x14ac:dyDescent="0.25">
      <c r="A346" s="127" t="s">
        <v>6</v>
      </c>
      <c r="B346" s="19"/>
      <c r="C346" s="127" t="s">
        <v>18</v>
      </c>
      <c r="D346" s="19"/>
      <c r="E346" s="127" t="s">
        <v>191</v>
      </c>
      <c r="F346" s="19"/>
      <c r="G346" s="19"/>
      <c r="H346" s="19"/>
      <c r="I346" s="19"/>
      <c r="J346" s="19"/>
      <c r="K346" s="125">
        <v>0</v>
      </c>
      <c r="L346" s="19"/>
      <c r="M346" s="125">
        <v>3717</v>
      </c>
      <c r="N346" s="19"/>
      <c r="O346" s="125">
        <v>0</v>
      </c>
      <c r="P346" s="19"/>
      <c r="Q346" s="126">
        <v>0</v>
      </c>
      <c r="R346" s="19"/>
    </row>
    <row r="347" spans="1:18" x14ac:dyDescent="0.25">
      <c r="A347" s="67" t="s">
        <v>6</v>
      </c>
      <c r="B347" s="19"/>
      <c r="C347" s="67" t="s">
        <v>192</v>
      </c>
      <c r="D347" s="19"/>
      <c r="E347" s="67" t="s">
        <v>193</v>
      </c>
      <c r="F347" s="19"/>
      <c r="G347" s="19"/>
      <c r="H347" s="19"/>
      <c r="I347" s="19"/>
      <c r="J347" s="19"/>
      <c r="K347" s="29">
        <v>0</v>
      </c>
      <c r="L347" s="19"/>
      <c r="M347" s="29">
        <v>3717</v>
      </c>
      <c r="N347" s="19"/>
      <c r="O347" s="29">
        <v>0</v>
      </c>
      <c r="P347" s="19"/>
      <c r="Q347" s="40" t="s">
        <v>6</v>
      </c>
      <c r="R347" s="19"/>
    </row>
    <row r="348" spans="1:18" x14ac:dyDescent="0.25">
      <c r="A348" s="67" t="s">
        <v>6</v>
      </c>
      <c r="B348" s="19"/>
      <c r="C348" s="67" t="s">
        <v>194</v>
      </c>
      <c r="D348" s="19"/>
      <c r="E348" s="67" t="s">
        <v>195</v>
      </c>
      <c r="F348" s="19"/>
      <c r="G348" s="19"/>
      <c r="H348" s="19"/>
      <c r="I348" s="19"/>
      <c r="J348" s="19"/>
      <c r="K348" s="29" t="s">
        <v>6</v>
      </c>
      <c r="L348" s="19"/>
      <c r="M348" s="29" t="s">
        <v>6</v>
      </c>
      <c r="N348" s="19"/>
      <c r="O348" s="29">
        <v>0</v>
      </c>
      <c r="P348" s="19"/>
      <c r="Q348" s="40" t="s">
        <v>6</v>
      </c>
      <c r="R348" s="19"/>
    </row>
    <row r="349" spans="1:18" x14ac:dyDescent="0.25">
      <c r="A349" s="67" t="s">
        <v>6</v>
      </c>
      <c r="B349" s="19"/>
      <c r="C349" s="67" t="s">
        <v>225</v>
      </c>
      <c r="D349" s="19"/>
      <c r="E349" s="67" t="s">
        <v>226</v>
      </c>
      <c r="F349" s="19"/>
      <c r="G349" s="19"/>
      <c r="H349" s="19"/>
      <c r="I349" s="19"/>
      <c r="J349" s="19"/>
      <c r="K349" s="29" t="s">
        <v>6</v>
      </c>
      <c r="L349" s="19"/>
      <c r="M349" s="29" t="s">
        <v>6</v>
      </c>
      <c r="N349" s="19"/>
      <c r="O349" s="29">
        <v>0</v>
      </c>
      <c r="P349" s="19"/>
      <c r="Q349" s="40" t="s">
        <v>6</v>
      </c>
      <c r="R349" s="19"/>
    </row>
    <row r="350" spans="1:18" x14ac:dyDescent="0.25">
      <c r="A350" s="128" t="s">
        <v>6</v>
      </c>
      <c r="B350" s="19"/>
      <c r="C350" s="128" t="s">
        <v>112</v>
      </c>
      <c r="D350" s="19"/>
      <c r="E350" s="19"/>
      <c r="F350" s="19"/>
      <c r="G350" s="19"/>
      <c r="H350" s="19"/>
      <c r="I350" s="19"/>
      <c r="J350" s="19"/>
      <c r="K350" s="129">
        <v>0</v>
      </c>
      <c r="L350" s="19"/>
      <c r="M350" s="129">
        <v>756</v>
      </c>
      <c r="N350" s="19"/>
      <c r="O350" s="129">
        <v>750</v>
      </c>
      <c r="P350" s="19"/>
      <c r="Q350" s="130">
        <v>99.21</v>
      </c>
      <c r="R350" s="19"/>
    </row>
    <row r="351" spans="1:18" x14ac:dyDescent="0.25">
      <c r="A351" s="128" t="s">
        <v>6</v>
      </c>
      <c r="B351" s="19"/>
      <c r="C351" s="128" t="s">
        <v>113</v>
      </c>
      <c r="D351" s="19"/>
      <c r="E351" s="19"/>
      <c r="F351" s="19"/>
      <c r="G351" s="19"/>
      <c r="H351" s="19"/>
      <c r="I351" s="19"/>
      <c r="J351" s="19"/>
      <c r="K351" s="129">
        <v>0</v>
      </c>
      <c r="L351" s="19"/>
      <c r="M351" s="129">
        <v>756</v>
      </c>
      <c r="N351" s="19"/>
      <c r="O351" s="129">
        <v>750</v>
      </c>
      <c r="P351" s="19"/>
      <c r="Q351" s="130">
        <v>99.21</v>
      </c>
      <c r="R351" s="19"/>
    </row>
    <row r="352" spans="1:18" x14ac:dyDescent="0.25">
      <c r="A352" s="127" t="s">
        <v>6</v>
      </c>
      <c r="B352" s="19"/>
      <c r="C352" s="127" t="s">
        <v>18</v>
      </c>
      <c r="D352" s="19"/>
      <c r="E352" s="127" t="s">
        <v>191</v>
      </c>
      <c r="F352" s="19"/>
      <c r="G352" s="19"/>
      <c r="H352" s="19"/>
      <c r="I352" s="19"/>
      <c r="J352" s="19"/>
      <c r="K352" s="125">
        <v>0</v>
      </c>
      <c r="L352" s="19"/>
      <c r="M352" s="125">
        <v>756</v>
      </c>
      <c r="N352" s="19"/>
      <c r="O352" s="125">
        <v>750</v>
      </c>
      <c r="P352" s="19"/>
      <c r="Q352" s="126">
        <v>99.21</v>
      </c>
      <c r="R352" s="19"/>
    </row>
    <row r="353" spans="1:18" x14ac:dyDescent="0.25">
      <c r="A353" s="67" t="s">
        <v>6</v>
      </c>
      <c r="B353" s="19"/>
      <c r="C353" s="67" t="s">
        <v>192</v>
      </c>
      <c r="D353" s="19"/>
      <c r="E353" s="67" t="s">
        <v>193</v>
      </c>
      <c r="F353" s="19"/>
      <c r="G353" s="19"/>
      <c r="H353" s="19"/>
      <c r="I353" s="19"/>
      <c r="J353" s="19"/>
      <c r="K353" s="29">
        <v>0</v>
      </c>
      <c r="L353" s="19"/>
      <c r="M353" s="29">
        <v>756</v>
      </c>
      <c r="N353" s="19"/>
      <c r="O353" s="29">
        <v>750</v>
      </c>
      <c r="P353" s="19"/>
      <c r="Q353" s="40" t="s">
        <v>6</v>
      </c>
      <c r="R353" s="19"/>
    </row>
    <row r="354" spans="1:18" x14ac:dyDescent="0.25">
      <c r="A354" s="67" t="s">
        <v>6</v>
      </c>
      <c r="B354" s="19"/>
      <c r="C354" s="67" t="s">
        <v>194</v>
      </c>
      <c r="D354" s="19"/>
      <c r="E354" s="67" t="s">
        <v>195</v>
      </c>
      <c r="F354" s="19"/>
      <c r="G354" s="19"/>
      <c r="H354" s="19"/>
      <c r="I354" s="19"/>
      <c r="J354" s="19"/>
      <c r="K354" s="29" t="s">
        <v>6</v>
      </c>
      <c r="L354" s="19"/>
      <c r="M354" s="29" t="s">
        <v>6</v>
      </c>
      <c r="N354" s="19"/>
      <c r="O354" s="29">
        <v>750</v>
      </c>
      <c r="P354" s="19"/>
      <c r="Q354" s="40" t="s">
        <v>6</v>
      </c>
      <c r="R354" s="19"/>
    </row>
    <row r="355" spans="1:18" x14ac:dyDescent="0.25">
      <c r="A355" s="67" t="s">
        <v>6</v>
      </c>
      <c r="B355" s="19"/>
      <c r="C355" s="67" t="s">
        <v>291</v>
      </c>
      <c r="D355" s="19"/>
      <c r="E355" s="67" t="s">
        <v>292</v>
      </c>
      <c r="F355" s="19"/>
      <c r="G355" s="19"/>
      <c r="H355" s="19"/>
      <c r="I355" s="19"/>
      <c r="J355" s="19"/>
      <c r="K355" s="29" t="s">
        <v>6</v>
      </c>
      <c r="L355" s="19"/>
      <c r="M355" s="29" t="s">
        <v>6</v>
      </c>
      <c r="N355" s="19"/>
      <c r="O355" s="29">
        <v>750</v>
      </c>
      <c r="P355" s="19"/>
      <c r="Q355" s="40" t="s">
        <v>6</v>
      </c>
      <c r="R355" s="19"/>
    </row>
    <row r="356" spans="1:18" x14ac:dyDescent="0.25">
      <c r="A356" s="128" t="s">
        <v>6</v>
      </c>
      <c r="B356" s="19"/>
      <c r="C356" s="128" t="s">
        <v>114</v>
      </c>
      <c r="D356" s="19"/>
      <c r="E356" s="19"/>
      <c r="F356" s="19"/>
      <c r="G356" s="19"/>
      <c r="H356" s="19"/>
      <c r="I356" s="19"/>
      <c r="J356" s="19"/>
      <c r="K356" s="129">
        <v>0</v>
      </c>
      <c r="L356" s="19"/>
      <c r="M356" s="129">
        <v>531</v>
      </c>
      <c r="N356" s="19"/>
      <c r="O356" s="129">
        <v>11.6</v>
      </c>
      <c r="P356" s="19"/>
      <c r="Q356" s="130">
        <v>2.1800000000000002</v>
      </c>
      <c r="R356" s="19"/>
    </row>
    <row r="357" spans="1:18" x14ac:dyDescent="0.25">
      <c r="A357" s="128" t="s">
        <v>6</v>
      </c>
      <c r="B357" s="19"/>
      <c r="C357" s="128" t="s">
        <v>115</v>
      </c>
      <c r="D357" s="19"/>
      <c r="E357" s="19"/>
      <c r="F357" s="19"/>
      <c r="G357" s="19"/>
      <c r="H357" s="19"/>
      <c r="I357" s="19"/>
      <c r="J357" s="19"/>
      <c r="K357" s="129">
        <v>0</v>
      </c>
      <c r="L357" s="19"/>
      <c r="M357" s="129">
        <v>531</v>
      </c>
      <c r="N357" s="19"/>
      <c r="O357" s="129">
        <v>11.6</v>
      </c>
      <c r="P357" s="19"/>
      <c r="Q357" s="130">
        <v>2.1800000000000002</v>
      </c>
      <c r="R357" s="19"/>
    </row>
    <row r="358" spans="1:18" x14ac:dyDescent="0.25">
      <c r="A358" s="127" t="s">
        <v>6</v>
      </c>
      <c r="B358" s="19"/>
      <c r="C358" s="127" t="s">
        <v>17</v>
      </c>
      <c r="D358" s="19"/>
      <c r="E358" s="127" t="s">
        <v>178</v>
      </c>
      <c r="F358" s="19"/>
      <c r="G358" s="19"/>
      <c r="H358" s="19"/>
      <c r="I358" s="19"/>
      <c r="J358" s="19"/>
      <c r="K358" s="125">
        <v>0</v>
      </c>
      <c r="L358" s="19"/>
      <c r="M358" s="125">
        <v>133</v>
      </c>
      <c r="N358" s="19"/>
      <c r="O358" s="125">
        <v>11.6</v>
      </c>
      <c r="P358" s="19"/>
      <c r="Q358" s="126">
        <v>8.7200000000000006</v>
      </c>
      <c r="R358" s="19"/>
    </row>
    <row r="359" spans="1:18" x14ac:dyDescent="0.25">
      <c r="A359" s="67" t="s">
        <v>6</v>
      </c>
      <c r="B359" s="19"/>
      <c r="C359" s="67" t="s">
        <v>179</v>
      </c>
      <c r="D359" s="19"/>
      <c r="E359" s="67" t="s">
        <v>180</v>
      </c>
      <c r="F359" s="19"/>
      <c r="G359" s="19"/>
      <c r="H359" s="19"/>
      <c r="I359" s="19"/>
      <c r="J359" s="19"/>
      <c r="K359" s="29">
        <v>0</v>
      </c>
      <c r="L359" s="19"/>
      <c r="M359" s="29">
        <v>133</v>
      </c>
      <c r="N359" s="19"/>
      <c r="O359" s="29">
        <v>11.6</v>
      </c>
      <c r="P359" s="19"/>
      <c r="Q359" s="40" t="s">
        <v>6</v>
      </c>
      <c r="R359" s="19"/>
    </row>
    <row r="360" spans="1:18" x14ac:dyDescent="0.25">
      <c r="A360" s="67" t="s">
        <v>6</v>
      </c>
      <c r="B360" s="19"/>
      <c r="C360" s="67" t="s">
        <v>187</v>
      </c>
      <c r="D360" s="19"/>
      <c r="E360" s="67" t="s">
        <v>188</v>
      </c>
      <c r="F360" s="19"/>
      <c r="G360" s="19"/>
      <c r="H360" s="19"/>
      <c r="I360" s="19"/>
      <c r="J360" s="19"/>
      <c r="K360" s="29" t="s">
        <v>6</v>
      </c>
      <c r="L360" s="19"/>
      <c r="M360" s="29" t="s">
        <v>6</v>
      </c>
      <c r="N360" s="19"/>
      <c r="O360" s="29">
        <v>11.6</v>
      </c>
      <c r="P360" s="19"/>
      <c r="Q360" s="40" t="s">
        <v>6</v>
      </c>
      <c r="R360" s="19"/>
    </row>
    <row r="361" spans="1:18" x14ac:dyDescent="0.25">
      <c r="A361" s="67" t="s">
        <v>6</v>
      </c>
      <c r="B361" s="19"/>
      <c r="C361" s="67" t="s">
        <v>282</v>
      </c>
      <c r="D361" s="19"/>
      <c r="E361" s="67" t="s">
        <v>188</v>
      </c>
      <c r="F361" s="19"/>
      <c r="G361" s="19"/>
      <c r="H361" s="19"/>
      <c r="I361" s="19"/>
      <c r="J361" s="19"/>
      <c r="K361" s="29" t="s">
        <v>6</v>
      </c>
      <c r="L361" s="19"/>
      <c r="M361" s="29" t="s">
        <v>6</v>
      </c>
      <c r="N361" s="19"/>
      <c r="O361" s="29">
        <v>11.6</v>
      </c>
      <c r="P361" s="19"/>
      <c r="Q361" s="40" t="s">
        <v>6</v>
      </c>
      <c r="R361" s="19"/>
    </row>
    <row r="362" spans="1:18" x14ac:dyDescent="0.25">
      <c r="A362" s="127" t="s">
        <v>6</v>
      </c>
      <c r="B362" s="19"/>
      <c r="C362" s="127" t="s">
        <v>18</v>
      </c>
      <c r="D362" s="19"/>
      <c r="E362" s="127" t="s">
        <v>191</v>
      </c>
      <c r="F362" s="19"/>
      <c r="G362" s="19"/>
      <c r="H362" s="19"/>
      <c r="I362" s="19"/>
      <c r="J362" s="19"/>
      <c r="K362" s="125">
        <v>0</v>
      </c>
      <c r="L362" s="19"/>
      <c r="M362" s="125">
        <v>398</v>
      </c>
      <c r="N362" s="19"/>
      <c r="O362" s="125">
        <v>0</v>
      </c>
      <c r="P362" s="19"/>
      <c r="Q362" s="126">
        <v>0</v>
      </c>
      <c r="R362" s="19"/>
    </row>
    <row r="363" spans="1:18" x14ac:dyDescent="0.25">
      <c r="A363" s="67" t="s">
        <v>6</v>
      </c>
      <c r="B363" s="19"/>
      <c r="C363" s="67" t="s">
        <v>192</v>
      </c>
      <c r="D363" s="19"/>
      <c r="E363" s="67" t="s">
        <v>193</v>
      </c>
      <c r="F363" s="19"/>
      <c r="G363" s="19"/>
      <c r="H363" s="19"/>
      <c r="I363" s="19"/>
      <c r="J363" s="19"/>
      <c r="K363" s="29">
        <v>0</v>
      </c>
      <c r="L363" s="19"/>
      <c r="M363" s="29">
        <v>398</v>
      </c>
      <c r="N363" s="19"/>
      <c r="O363" s="29">
        <v>0</v>
      </c>
      <c r="P363" s="19"/>
      <c r="Q363" s="40" t="s">
        <v>6</v>
      </c>
      <c r="R363" s="19"/>
    </row>
    <row r="364" spans="1:18" x14ac:dyDescent="0.25">
      <c r="A364" s="67" t="s">
        <v>6</v>
      </c>
      <c r="B364" s="19"/>
      <c r="C364" s="67" t="s">
        <v>194</v>
      </c>
      <c r="D364" s="19"/>
      <c r="E364" s="67" t="s">
        <v>195</v>
      </c>
      <c r="F364" s="19"/>
      <c r="G364" s="19"/>
      <c r="H364" s="19"/>
      <c r="I364" s="19"/>
      <c r="J364" s="19"/>
      <c r="K364" s="29" t="s">
        <v>6</v>
      </c>
      <c r="L364" s="19"/>
      <c r="M364" s="29" t="s">
        <v>6</v>
      </c>
      <c r="N364" s="19"/>
      <c r="O364" s="29">
        <v>0</v>
      </c>
      <c r="P364" s="19"/>
      <c r="Q364" s="40" t="s">
        <v>6</v>
      </c>
      <c r="R364" s="19"/>
    </row>
    <row r="365" spans="1:18" x14ac:dyDescent="0.25">
      <c r="A365" s="128" t="s">
        <v>6</v>
      </c>
      <c r="B365" s="19"/>
      <c r="C365" s="128" t="s">
        <v>122</v>
      </c>
      <c r="D365" s="19"/>
      <c r="E365" s="19"/>
      <c r="F365" s="19"/>
      <c r="G365" s="19"/>
      <c r="H365" s="19"/>
      <c r="I365" s="19"/>
      <c r="J365" s="19"/>
      <c r="K365" s="129">
        <v>0</v>
      </c>
      <c r="L365" s="19"/>
      <c r="M365" s="129">
        <v>44461</v>
      </c>
      <c r="N365" s="19"/>
      <c r="O365" s="129">
        <v>43785.25</v>
      </c>
      <c r="P365" s="19"/>
      <c r="Q365" s="130">
        <v>98.48</v>
      </c>
      <c r="R365" s="19"/>
    </row>
    <row r="366" spans="1:18" x14ac:dyDescent="0.25">
      <c r="A366" s="128" t="s">
        <v>6</v>
      </c>
      <c r="B366" s="19"/>
      <c r="C366" s="128" t="s">
        <v>123</v>
      </c>
      <c r="D366" s="19"/>
      <c r="E366" s="19"/>
      <c r="F366" s="19"/>
      <c r="G366" s="19"/>
      <c r="H366" s="19"/>
      <c r="I366" s="19"/>
      <c r="J366" s="19"/>
      <c r="K366" s="129">
        <v>0</v>
      </c>
      <c r="L366" s="19"/>
      <c r="M366" s="129">
        <v>6636</v>
      </c>
      <c r="N366" s="19"/>
      <c r="O366" s="129">
        <v>6636</v>
      </c>
      <c r="P366" s="19"/>
      <c r="Q366" s="130">
        <v>100</v>
      </c>
      <c r="R366" s="19"/>
    </row>
    <row r="367" spans="1:18" x14ac:dyDescent="0.25">
      <c r="A367" s="127" t="s">
        <v>6</v>
      </c>
      <c r="B367" s="19"/>
      <c r="C367" s="127" t="s">
        <v>18</v>
      </c>
      <c r="D367" s="19"/>
      <c r="E367" s="127" t="s">
        <v>191</v>
      </c>
      <c r="F367" s="19"/>
      <c r="G367" s="19"/>
      <c r="H367" s="19"/>
      <c r="I367" s="19"/>
      <c r="J367" s="19"/>
      <c r="K367" s="125">
        <v>0</v>
      </c>
      <c r="L367" s="19"/>
      <c r="M367" s="125">
        <v>6636</v>
      </c>
      <c r="N367" s="19"/>
      <c r="O367" s="125">
        <v>6636</v>
      </c>
      <c r="P367" s="19"/>
      <c r="Q367" s="126">
        <v>100</v>
      </c>
      <c r="R367" s="19"/>
    </row>
    <row r="368" spans="1:18" x14ac:dyDescent="0.25">
      <c r="A368" s="67" t="s">
        <v>6</v>
      </c>
      <c r="B368" s="19"/>
      <c r="C368" s="67" t="s">
        <v>192</v>
      </c>
      <c r="D368" s="19"/>
      <c r="E368" s="67" t="s">
        <v>193</v>
      </c>
      <c r="F368" s="19"/>
      <c r="G368" s="19"/>
      <c r="H368" s="19"/>
      <c r="I368" s="19"/>
      <c r="J368" s="19"/>
      <c r="K368" s="29">
        <v>0</v>
      </c>
      <c r="L368" s="19"/>
      <c r="M368" s="29">
        <v>6636</v>
      </c>
      <c r="N368" s="19"/>
      <c r="O368" s="29">
        <v>6636</v>
      </c>
      <c r="P368" s="19"/>
      <c r="Q368" s="40" t="s">
        <v>6</v>
      </c>
      <c r="R368" s="19"/>
    </row>
    <row r="369" spans="1:18" x14ac:dyDescent="0.25">
      <c r="A369" s="67" t="s">
        <v>6</v>
      </c>
      <c r="B369" s="19"/>
      <c r="C369" s="67" t="s">
        <v>319</v>
      </c>
      <c r="D369" s="19"/>
      <c r="E369" s="67" t="s">
        <v>320</v>
      </c>
      <c r="F369" s="19"/>
      <c r="G369" s="19"/>
      <c r="H369" s="19"/>
      <c r="I369" s="19"/>
      <c r="J369" s="19"/>
      <c r="K369" s="29" t="s">
        <v>6</v>
      </c>
      <c r="L369" s="19"/>
      <c r="M369" s="29" t="s">
        <v>6</v>
      </c>
      <c r="N369" s="19"/>
      <c r="O369" s="29">
        <v>6636</v>
      </c>
      <c r="P369" s="19"/>
      <c r="Q369" s="40" t="s">
        <v>6</v>
      </c>
      <c r="R369" s="19"/>
    </row>
    <row r="370" spans="1:18" x14ac:dyDescent="0.25">
      <c r="A370" s="67" t="s">
        <v>6</v>
      </c>
      <c r="B370" s="19"/>
      <c r="C370" s="67" t="s">
        <v>321</v>
      </c>
      <c r="D370" s="19"/>
      <c r="E370" s="67" t="s">
        <v>322</v>
      </c>
      <c r="F370" s="19"/>
      <c r="G370" s="19"/>
      <c r="H370" s="19"/>
      <c r="I370" s="19"/>
      <c r="J370" s="19"/>
      <c r="K370" s="29" t="s">
        <v>6</v>
      </c>
      <c r="L370" s="19"/>
      <c r="M370" s="29" t="s">
        <v>6</v>
      </c>
      <c r="N370" s="19"/>
      <c r="O370" s="29">
        <v>6636</v>
      </c>
      <c r="P370" s="19"/>
      <c r="Q370" s="40" t="s">
        <v>6</v>
      </c>
      <c r="R370" s="19"/>
    </row>
    <row r="371" spans="1:18" x14ac:dyDescent="0.25">
      <c r="A371" s="128" t="s">
        <v>6</v>
      </c>
      <c r="B371" s="19"/>
      <c r="C371" s="128" t="s">
        <v>124</v>
      </c>
      <c r="D371" s="19"/>
      <c r="E371" s="19"/>
      <c r="F371" s="19"/>
      <c r="G371" s="19"/>
      <c r="H371" s="19"/>
      <c r="I371" s="19"/>
      <c r="J371" s="19"/>
      <c r="K371" s="129">
        <v>0</v>
      </c>
      <c r="L371" s="19"/>
      <c r="M371" s="129">
        <v>31000</v>
      </c>
      <c r="N371" s="19"/>
      <c r="O371" s="129">
        <v>30479.25</v>
      </c>
      <c r="P371" s="19"/>
      <c r="Q371" s="130">
        <v>98.32</v>
      </c>
      <c r="R371" s="19"/>
    </row>
    <row r="372" spans="1:18" x14ac:dyDescent="0.25">
      <c r="A372" s="127" t="s">
        <v>6</v>
      </c>
      <c r="B372" s="19"/>
      <c r="C372" s="127" t="s">
        <v>18</v>
      </c>
      <c r="D372" s="19"/>
      <c r="E372" s="127" t="s">
        <v>191</v>
      </c>
      <c r="F372" s="19"/>
      <c r="G372" s="19"/>
      <c r="H372" s="19"/>
      <c r="I372" s="19"/>
      <c r="J372" s="19"/>
      <c r="K372" s="125">
        <v>0</v>
      </c>
      <c r="L372" s="19"/>
      <c r="M372" s="125">
        <v>31000</v>
      </c>
      <c r="N372" s="19"/>
      <c r="O372" s="125">
        <v>30479.25</v>
      </c>
      <c r="P372" s="19"/>
      <c r="Q372" s="126">
        <v>98.32</v>
      </c>
      <c r="R372" s="19"/>
    </row>
    <row r="373" spans="1:18" x14ac:dyDescent="0.25">
      <c r="A373" s="67" t="s">
        <v>6</v>
      </c>
      <c r="B373" s="19"/>
      <c r="C373" s="67" t="s">
        <v>192</v>
      </c>
      <c r="D373" s="19"/>
      <c r="E373" s="67" t="s">
        <v>193</v>
      </c>
      <c r="F373" s="19"/>
      <c r="G373" s="19"/>
      <c r="H373" s="19"/>
      <c r="I373" s="19"/>
      <c r="J373" s="19"/>
      <c r="K373" s="29">
        <v>0</v>
      </c>
      <c r="L373" s="19"/>
      <c r="M373" s="29">
        <v>31000</v>
      </c>
      <c r="N373" s="19"/>
      <c r="O373" s="29">
        <v>30479.25</v>
      </c>
      <c r="P373" s="19"/>
      <c r="Q373" s="40" t="s">
        <v>6</v>
      </c>
      <c r="R373" s="19"/>
    </row>
    <row r="374" spans="1:18" x14ac:dyDescent="0.25">
      <c r="A374" s="67" t="s">
        <v>6</v>
      </c>
      <c r="B374" s="19"/>
      <c r="C374" s="67" t="s">
        <v>319</v>
      </c>
      <c r="D374" s="19"/>
      <c r="E374" s="67" t="s">
        <v>320</v>
      </c>
      <c r="F374" s="19"/>
      <c r="G374" s="19"/>
      <c r="H374" s="19"/>
      <c r="I374" s="19"/>
      <c r="J374" s="19"/>
      <c r="K374" s="29" t="s">
        <v>6</v>
      </c>
      <c r="L374" s="19"/>
      <c r="M374" s="29" t="s">
        <v>6</v>
      </c>
      <c r="N374" s="19"/>
      <c r="O374" s="29">
        <v>30479.25</v>
      </c>
      <c r="P374" s="19"/>
      <c r="Q374" s="40" t="s">
        <v>6</v>
      </c>
      <c r="R374" s="19"/>
    </row>
    <row r="375" spans="1:18" x14ac:dyDescent="0.25">
      <c r="A375" s="67" t="s">
        <v>6</v>
      </c>
      <c r="B375" s="19"/>
      <c r="C375" s="67" t="s">
        <v>321</v>
      </c>
      <c r="D375" s="19"/>
      <c r="E375" s="67" t="s">
        <v>322</v>
      </c>
      <c r="F375" s="19"/>
      <c r="G375" s="19"/>
      <c r="H375" s="19"/>
      <c r="I375" s="19"/>
      <c r="J375" s="19"/>
      <c r="K375" s="29" t="s">
        <v>6</v>
      </c>
      <c r="L375" s="19"/>
      <c r="M375" s="29" t="s">
        <v>6</v>
      </c>
      <c r="N375" s="19"/>
      <c r="O375" s="29">
        <v>30479.25</v>
      </c>
      <c r="P375" s="19"/>
      <c r="Q375" s="40" t="s">
        <v>6</v>
      </c>
      <c r="R375" s="19"/>
    </row>
    <row r="376" spans="1:18" x14ac:dyDescent="0.25">
      <c r="A376" s="128" t="s">
        <v>6</v>
      </c>
      <c r="B376" s="19"/>
      <c r="C376" s="128" t="s">
        <v>125</v>
      </c>
      <c r="D376" s="19"/>
      <c r="E376" s="19"/>
      <c r="F376" s="19"/>
      <c r="G376" s="19"/>
      <c r="H376" s="19"/>
      <c r="I376" s="19"/>
      <c r="J376" s="19"/>
      <c r="K376" s="129">
        <v>0</v>
      </c>
      <c r="L376" s="19"/>
      <c r="M376" s="129">
        <v>2179</v>
      </c>
      <c r="N376" s="19"/>
      <c r="O376" s="129">
        <v>2024</v>
      </c>
      <c r="P376" s="19"/>
      <c r="Q376" s="130">
        <v>92.89</v>
      </c>
      <c r="R376" s="19"/>
    </row>
    <row r="377" spans="1:18" x14ac:dyDescent="0.25">
      <c r="A377" s="127" t="s">
        <v>6</v>
      </c>
      <c r="B377" s="19"/>
      <c r="C377" s="127" t="s">
        <v>18</v>
      </c>
      <c r="D377" s="19"/>
      <c r="E377" s="127" t="s">
        <v>191</v>
      </c>
      <c r="F377" s="19"/>
      <c r="G377" s="19"/>
      <c r="H377" s="19"/>
      <c r="I377" s="19"/>
      <c r="J377" s="19"/>
      <c r="K377" s="125">
        <v>0</v>
      </c>
      <c r="L377" s="19"/>
      <c r="M377" s="125">
        <v>2179</v>
      </c>
      <c r="N377" s="19"/>
      <c r="O377" s="125">
        <v>2024</v>
      </c>
      <c r="P377" s="19"/>
      <c r="Q377" s="126">
        <v>92.89</v>
      </c>
      <c r="R377" s="19"/>
    </row>
    <row r="378" spans="1:18" x14ac:dyDescent="0.25">
      <c r="A378" s="67" t="s">
        <v>6</v>
      </c>
      <c r="B378" s="19"/>
      <c r="C378" s="67" t="s">
        <v>192</v>
      </c>
      <c r="D378" s="19"/>
      <c r="E378" s="67" t="s">
        <v>193</v>
      </c>
      <c r="F378" s="19"/>
      <c r="G378" s="19"/>
      <c r="H378" s="19"/>
      <c r="I378" s="19"/>
      <c r="J378" s="19"/>
      <c r="K378" s="29" t="s">
        <v>6</v>
      </c>
      <c r="L378" s="19"/>
      <c r="M378" s="29" t="s">
        <v>6</v>
      </c>
      <c r="N378" s="19"/>
      <c r="O378" s="29">
        <v>2024</v>
      </c>
      <c r="P378" s="19"/>
      <c r="Q378" s="40" t="s">
        <v>6</v>
      </c>
      <c r="R378" s="19"/>
    </row>
    <row r="379" spans="1:18" x14ac:dyDescent="0.25">
      <c r="A379" s="67" t="s">
        <v>6</v>
      </c>
      <c r="B379" s="19"/>
      <c r="C379" s="67" t="s">
        <v>194</v>
      </c>
      <c r="D379" s="19"/>
      <c r="E379" s="67" t="s">
        <v>195</v>
      </c>
      <c r="F379" s="19"/>
      <c r="G379" s="19"/>
      <c r="H379" s="19"/>
      <c r="I379" s="19"/>
      <c r="J379" s="19"/>
      <c r="K379" s="29" t="s">
        <v>6</v>
      </c>
      <c r="L379" s="19"/>
      <c r="M379" s="29" t="s">
        <v>6</v>
      </c>
      <c r="N379" s="19"/>
      <c r="O379" s="29">
        <v>0</v>
      </c>
      <c r="P379" s="19"/>
      <c r="Q379" s="40" t="s">
        <v>6</v>
      </c>
      <c r="R379" s="19"/>
    </row>
    <row r="380" spans="1:18" x14ac:dyDescent="0.25">
      <c r="A380" s="67" t="s">
        <v>6</v>
      </c>
      <c r="B380" s="19"/>
      <c r="C380" s="67" t="s">
        <v>319</v>
      </c>
      <c r="D380" s="19"/>
      <c r="E380" s="67" t="s">
        <v>320</v>
      </c>
      <c r="F380" s="19"/>
      <c r="G380" s="19"/>
      <c r="H380" s="19"/>
      <c r="I380" s="19"/>
      <c r="J380" s="19"/>
      <c r="K380" s="29" t="s">
        <v>6</v>
      </c>
      <c r="L380" s="19"/>
      <c r="M380" s="29" t="s">
        <v>6</v>
      </c>
      <c r="N380" s="19"/>
      <c r="O380" s="29">
        <v>2024</v>
      </c>
      <c r="P380" s="19"/>
      <c r="Q380" s="40" t="s">
        <v>6</v>
      </c>
      <c r="R380" s="19"/>
    </row>
    <row r="381" spans="1:18" x14ac:dyDescent="0.25">
      <c r="A381" s="67" t="s">
        <v>6</v>
      </c>
      <c r="B381" s="19"/>
      <c r="C381" s="67" t="s">
        <v>321</v>
      </c>
      <c r="D381" s="19"/>
      <c r="E381" s="67" t="s">
        <v>322</v>
      </c>
      <c r="F381" s="19"/>
      <c r="G381" s="19"/>
      <c r="H381" s="19"/>
      <c r="I381" s="19"/>
      <c r="J381" s="19"/>
      <c r="K381" s="29" t="s">
        <v>6</v>
      </c>
      <c r="L381" s="19"/>
      <c r="M381" s="29" t="s">
        <v>6</v>
      </c>
      <c r="N381" s="19"/>
      <c r="O381" s="29">
        <v>2024</v>
      </c>
      <c r="P381" s="19"/>
      <c r="Q381" s="40" t="s">
        <v>6</v>
      </c>
      <c r="R381" s="19"/>
    </row>
    <row r="382" spans="1:18" x14ac:dyDescent="0.25">
      <c r="A382" s="128" t="s">
        <v>6</v>
      </c>
      <c r="B382" s="19"/>
      <c r="C382" s="128" t="s">
        <v>126</v>
      </c>
      <c r="D382" s="19"/>
      <c r="E382" s="19"/>
      <c r="F382" s="19"/>
      <c r="G382" s="19"/>
      <c r="H382" s="19"/>
      <c r="I382" s="19"/>
      <c r="J382" s="19"/>
      <c r="K382" s="129">
        <v>0</v>
      </c>
      <c r="L382" s="19"/>
      <c r="M382" s="129">
        <v>4646</v>
      </c>
      <c r="N382" s="19"/>
      <c r="O382" s="129">
        <v>4646</v>
      </c>
      <c r="P382" s="19"/>
      <c r="Q382" s="130">
        <v>100</v>
      </c>
      <c r="R382" s="19"/>
    </row>
    <row r="383" spans="1:18" x14ac:dyDescent="0.25">
      <c r="A383" s="127" t="s">
        <v>6</v>
      </c>
      <c r="B383" s="19"/>
      <c r="C383" s="127" t="s">
        <v>18</v>
      </c>
      <c r="D383" s="19"/>
      <c r="E383" s="127" t="s">
        <v>191</v>
      </c>
      <c r="F383" s="19"/>
      <c r="G383" s="19"/>
      <c r="H383" s="19"/>
      <c r="I383" s="19"/>
      <c r="J383" s="19"/>
      <c r="K383" s="125">
        <v>0</v>
      </c>
      <c r="L383" s="19"/>
      <c r="M383" s="125">
        <v>4646</v>
      </c>
      <c r="N383" s="19"/>
      <c r="O383" s="125">
        <v>4646</v>
      </c>
      <c r="P383" s="19"/>
      <c r="Q383" s="126">
        <v>100</v>
      </c>
      <c r="R383" s="19"/>
    </row>
    <row r="384" spans="1:18" x14ac:dyDescent="0.25">
      <c r="A384" s="67" t="s">
        <v>6</v>
      </c>
      <c r="B384" s="19"/>
      <c r="C384" s="67" t="s">
        <v>192</v>
      </c>
      <c r="D384" s="19"/>
      <c r="E384" s="67" t="s">
        <v>193</v>
      </c>
      <c r="F384" s="19"/>
      <c r="G384" s="19"/>
      <c r="H384" s="19"/>
      <c r="I384" s="19"/>
      <c r="J384" s="19"/>
      <c r="K384" s="29">
        <v>0</v>
      </c>
      <c r="L384" s="19"/>
      <c r="M384" s="29">
        <v>4646</v>
      </c>
      <c r="N384" s="19"/>
      <c r="O384" s="29">
        <v>4646</v>
      </c>
      <c r="P384" s="19"/>
      <c r="Q384" s="40" t="s">
        <v>6</v>
      </c>
      <c r="R384" s="19"/>
    </row>
    <row r="385" spans="1:18" x14ac:dyDescent="0.25">
      <c r="A385" s="67" t="s">
        <v>6</v>
      </c>
      <c r="B385" s="19"/>
      <c r="C385" s="67" t="s">
        <v>319</v>
      </c>
      <c r="D385" s="19"/>
      <c r="E385" s="67" t="s">
        <v>320</v>
      </c>
      <c r="F385" s="19"/>
      <c r="G385" s="19"/>
      <c r="H385" s="19"/>
      <c r="I385" s="19"/>
      <c r="J385" s="19"/>
      <c r="K385" s="29" t="s">
        <v>6</v>
      </c>
      <c r="L385" s="19"/>
      <c r="M385" s="29" t="s">
        <v>6</v>
      </c>
      <c r="N385" s="19"/>
      <c r="O385" s="29">
        <v>4646</v>
      </c>
      <c r="P385" s="19"/>
      <c r="Q385" s="40" t="s">
        <v>6</v>
      </c>
      <c r="R385" s="19"/>
    </row>
    <row r="386" spans="1:18" x14ac:dyDescent="0.25">
      <c r="A386" s="67" t="s">
        <v>6</v>
      </c>
      <c r="B386" s="19"/>
      <c r="C386" s="67" t="s">
        <v>321</v>
      </c>
      <c r="D386" s="19"/>
      <c r="E386" s="67" t="s">
        <v>322</v>
      </c>
      <c r="F386" s="19"/>
      <c r="G386" s="19"/>
      <c r="H386" s="19"/>
      <c r="I386" s="19"/>
      <c r="J386" s="19"/>
      <c r="K386" s="29" t="s">
        <v>6</v>
      </c>
      <c r="L386" s="19"/>
      <c r="M386" s="29" t="s">
        <v>6</v>
      </c>
      <c r="N386" s="19"/>
      <c r="O386" s="29">
        <v>4646</v>
      </c>
      <c r="P386" s="19"/>
      <c r="Q386" s="40" t="s">
        <v>6</v>
      </c>
      <c r="R386" s="19"/>
    </row>
    <row r="387" spans="1:18" x14ac:dyDescent="0.25">
      <c r="A387" s="133" t="s">
        <v>175</v>
      </c>
      <c r="B387" s="19"/>
      <c r="C387" s="133" t="s">
        <v>323</v>
      </c>
      <c r="D387" s="19"/>
      <c r="E387" s="133" t="s">
        <v>324</v>
      </c>
      <c r="F387" s="19"/>
      <c r="G387" s="19"/>
      <c r="H387" s="19"/>
      <c r="I387" s="19"/>
      <c r="J387" s="19"/>
      <c r="K387" s="131">
        <v>0</v>
      </c>
      <c r="L387" s="19"/>
      <c r="M387" s="131">
        <v>2500</v>
      </c>
      <c r="N387" s="19"/>
      <c r="O387" s="131">
        <v>0</v>
      </c>
      <c r="P387" s="19"/>
      <c r="Q387" s="132">
        <v>0</v>
      </c>
      <c r="R387" s="19"/>
    </row>
    <row r="388" spans="1:18" x14ac:dyDescent="0.25">
      <c r="A388" s="128" t="s">
        <v>6</v>
      </c>
      <c r="B388" s="19"/>
      <c r="C388" s="128" t="s">
        <v>117</v>
      </c>
      <c r="D388" s="19"/>
      <c r="E388" s="19"/>
      <c r="F388" s="19"/>
      <c r="G388" s="19"/>
      <c r="H388" s="19"/>
      <c r="I388" s="19"/>
      <c r="J388" s="19"/>
      <c r="K388" s="129">
        <v>0</v>
      </c>
      <c r="L388" s="19"/>
      <c r="M388" s="129">
        <v>2500</v>
      </c>
      <c r="N388" s="19"/>
      <c r="O388" s="129">
        <v>0</v>
      </c>
      <c r="P388" s="19"/>
      <c r="Q388" s="130">
        <v>0</v>
      </c>
      <c r="R388" s="19"/>
    </row>
    <row r="389" spans="1:18" x14ac:dyDescent="0.25">
      <c r="A389" s="128" t="s">
        <v>6</v>
      </c>
      <c r="B389" s="19"/>
      <c r="C389" s="128" t="s">
        <v>118</v>
      </c>
      <c r="D389" s="19"/>
      <c r="E389" s="19"/>
      <c r="F389" s="19"/>
      <c r="G389" s="19"/>
      <c r="H389" s="19"/>
      <c r="I389" s="19"/>
      <c r="J389" s="19"/>
      <c r="K389" s="129">
        <v>0</v>
      </c>
      <c r="L389" s="19"/>
      <c r="M389" s="129">
        <v>2500</v>
      </c>
      <c r="N389" s="19"/>
      <c r="O389" s="129">
        <v>0</v>
      </c>
      <c r="P389" s="19"/>
      <c r="Q389" s="130">
        <v>0</v>
      </c>
      <c r="R389" s="19"/>
    </row>
    <row r="390" spans="1:18" x14ac:dyDescent="0.25">
      <c r="A390" s="127" t="s">
        <v>6</v>
      </c>
      <c r="B390" s="19"/>
      <c r="C390" s="127" t="s">
        <v>17</v>
      </c>
      <c r="D390" s="19"/>
      <c r="E390" s="127" t="s">
        <v>178</v>
      </c>
      <c r="F390" s="19"/>
      <c r="G390" s="19"/>
      <c r="H390" s="19"/>
      <c r="I390" s="19"/>
      <c r="J390" s="19"/>
      <c r="K390" s="125">
        <v>0</v>
      </c>
      <c r="L390" s="19"/>
      <c r="M390" s="125">
        <v>2500</v>
      </c>
      <c r="N390" s="19"/>
      <c r="O390" s="125">
        <v>0</v>
      </c>
      <c r="P390" s="19"/>
      <c r="Q390" s="126">
        <v>0</v>
      </c>
      <c r="R390" s="19"/>
    </row>
    <row r="391" spans="1:18" x14ac:dyDescent="0.25">
      <c r="A391" s="67" t="s">
        <v>6</v>
      </c>
      <c r="B391" s="19"/>
      <c r="C391" s="67" t="s">
        <v>200</v>
      </c>
      <c r="D391" s="19"/>
      <c r="E391" s="67" t="s">
        <v>201</v>
      </c>
      <c r="F391" s="19"/>
      <c r="G391" s="19"/>
      <c r="H391" s="19"/>
      <c r="I391" s="19"/>
      <c r="J391" s="19"/>
      <c r="K391" s="29">
        <v>0</v>
      </c>
      <c r="L391" s="19"/>
      <c r="M391" s="29">
        <v>2500</v>
      </c>
      <c r="N391" s="19"/>
      <c r="O391" s="29">
        <v>0</v>
      </c>
      <c r="P391" s="19"/>
      <c r="Q391" s="40" t="s">
        <v>6</v>
      </c>
      <c r="R391" s="19"/>
    </row>
    <row r="392" spans="1:18" x14ac:dyDescent="0.25">
      <c r="A392" s="67" t="s">
        <v>6</v>
      </c>
      <c r="B392" s="19"/>
      <c r="C392" s="67" t="s">
        <v>202</v>
      </c>
      <c r="D392" s="19"/>
      <c r="E392" s="67" t="s">
        <v>203</v>
      </c>
      <c r="F392" s="19"/>
      <c r="G392" s="19"/>
      <c r="H392" s="19"/>
      <c r="I392" s="19"/>
      <c r="J392" s="19"/>
      <c r="K392" s="29">
        <v>0</v>
      </c>
      <c r="L392" s="19"/>
      <c r="M392" s="29" t="s">
        <v>6</v>
      </c>
      <c r="N392" s="19"/>
      <c r="O392" s="29">
        <v>0</v>
      </c>
      <c r="P392" s="19"/>
      <c r="Q392" s="40" t="s">
        <v>6</v>
      </c>
      <c r="R392" s="19"/>
    </row>
    <row r="393" spans="1:18" x14ac:dyDescent="0.25">
      <c r="A393" s="133" t="s">
        <v>175</v>
      </c>
      <c r="B393" s="19"/>
      <c r="C393" s="133" t="s">
        <v>325</v>
      </c>
      <c r="D393" s="19"/>
      <c r="E393" s="133" t="s">
        <v>212</v>
      </c>
      <c r="F393" s="19"/>
      <c r="G393" s="19"/>
      <c r="H393" s="19"/>
      <c r="I393" s="19"/>
      <c r="J393" s="19"/>
      <c r="K393" s="131">
        <v>0</v>
      </c>
      <c r="L393" s="19"/>
      <c r="M393" s="131">
        <v>52148</v>
      </c>
      <c r="N393" s="19"/>
      <c r="O393" s="131">
        <v>43552.74</v>
      </c>
      <c r="P393" s="19"/>
      <c r="Q393" s="132">
        <v>83.52</v>
      </c>
      <c r="R393" s="19"/>
    </row>
    <row r="394" spans="1:18" x14ac:dyDescent="0.25">
      <c r="A394" s="128" t="s">
        <v>6</v>
      </c>
      <c r="B394" s="19"/>
      <c r="C394" s="128" t="s">
        <v>117</v>
      </c>
      <c r="D394" s="19"/>
      <c r="E394" s="19"/>
      <c r="F394" s="19"/>
      <c r="G394" s="19"/>
      <c r="H394" s="19"/>
      <c r="I394" s="19"/>
      <c r="J394" s="19"/>
      <c r="K394" s="129">
        <v>0</v>
      </c>
      <c r="L394" s="19"/>
      <c r="M394" s="129">
        <v>16934</v>
      </c>
      <c r="N394" s="19"/>
      <c r="O394" s="129">
        <v>15325.89</v>
      </c>
      <c r="P394" s="19"/>
      <c r="Q394" s="130">
        <v>90.5</v>
      </c>
      <c r="R394" s="19"/>
    </row>
    <row r="395" spans="1:18" x14ac:dyDescent="0.25">
      <c r="A395" s="128" t="s">
        <v>6</v>
      </c>
      <c r="B395" s="19"/>
      <c r="C395" s="128" t="s">
        <v>118</v>
      </c>
      <c r="D395" s="19"/>
      <c r="E395" s="19"/>
      <c r="F395" s="19"/>
      <c r="G395" s="19"/>
      <c r="H395" s="19"/>
      <c r="I395" s="19"/>
      <c r="J395" s="19"/>
      <c r="K395" s="129">
        <v>0</v>
      </c>
      <c r="L395" s="19"/>
      <c r="M395" s="129">
        <v>16934</v>
      </c>
      <c r="N395" s="19"/>
      <c r="O395" s="129">
        <v>15325.89</v>
      </c>
      <c r="P395" s="19"/>
      <c r="Q395" s="130">
        <v>90.5</v>
      </c>
      <c r="R395" s="19"/>
    </row>
    <row r="396" spans="1:18" x14ac:dyDescent="0.25">
      <c r="A396" s="127" t="s">
        <v>6</v>
      </c>
      <c r="B396" s="19"/>
      <c r="C396" s="127" t="s">
        <v>17</v>
      </c>
      <c r="D396" s="19"/>
      <c r="E396" s="127" t="s">
        <v>178</v>
      </c>
      <c r="F396" s="19"/>
      <c r="G396" s="19"/>
      <c r="H396" s="19"/>
      <c r="I396" s="19"/>
      <c r="J396" s="19"/>
      <c r="K396" s="125">
        <v>0</v>
      </c>
      <c r="L396" s="19"/>
      <c r="M396" s="125">
        <v>16934</v>
      </c>
      <c r="N396" s="19"/>
      <c r="O396" s="125">
        <v>15325.89</v>
      </c>
      <c r="P396" s="19"/>
      <c r="Q396" s="126">
        <v>90.5</v>
      </c>
      <c r="R396" s="19"/>
    </row>
    <row r="397" spans="1:18" x14ac:dyDescent="0.25">
      <c r="A397" s="67" t="s">
        <v>6</v>
      </c>
      <c r="B397" s="19"/>
      <c r="C397" s="67" t="s">
        <v>213</v>
      </c>
      <c r="D397" s="19"/>
      <c r="E397" s="67" t="s">
        <v>214</v>
      </c>
      <c r="F397" s="19"/>
      <c r="G397" s="19"/>
      <c r="H397" s="19"/>
      <c r="I397" s="19"/>
      <c r="J397" s="19"/>
      <c r="K397" s="29">
        <v>0</v>
      </c>
      <c r="L397" s="19"/>
      <c r="M397" s="29">
        <v>16934</v>
      </c>
      <c r="N397" s="19"/>
      <c r="O397" s="29">
        <v>15325.89</v>
      </c>
      <c r="P397" s="19"/>
      <c r="Q397" s="40" t="s">
        <v>6</v>
      </c>
      <c r="R397" s="19"/>
    </row>
    <row r="398" spans="1:18" x14ac:dyDescent="0.25">
      <c r="A398" s="67" t="s">
        <v>6</v>
      </c>
      <c r="B398" s="19"/>
      <c r="C398" s="67" t="s">
        <v>215</v>
      </c>
      <c r="D398" s="19"/>
      <c r="E398" s="67" t="s">
        <v>216</v>
      </c>
      <c r="F398" s="19"/>
      <c r="G398" s="19"/>
      <c r="H398" s="19"/>
      <c r="I398" s="19"/>
      <c r="J398" s="19"/>
      <c r="K398" s="29" t="s">
        <v>6</v>
      </c>
      <c r="L398" s="19"/>
      <c r="M398" s="29" t="s">
        <v>6</v>
      </c>
      <c r="N398" s="19"/>
      <c r="O398" s="29">
        <v>15325.89</v>
      </c>
      <c r="P398" s="19"/>
      <c r="Q398" s="40" t="s">
        <v>6</v>
      </c>
      <c r="R398" s="19"/>
    </row>
    <row r="399" spans="1:18" x14ac:dyDescent="0.25">
      <c r="A399" s="67" t="s">
        <v>6</v>
      </c>
      <c r="B399" s="19"/>
      <c r="C399" s="67" t="s">
        <v>305</v>
      </c>
      <c r="D399" s="19"/>
      <c r="E399" s="67" t="s">
        <v>306</v>
      </c>
      <c r="F399" s="19"/>
      <c r="G399" s="19"/>
      <c r="H399" s="19"/>
      <c r="I399" s="19"/>
      <c r="J399" s="19"/>
      <c r="K399" s="29" t="s">
        <v>6</v>
      </c>
      <c r="L399" s="19"/>
      <c r="M399" s="29" t="s">
        <v>6</v>
      </c>
      <c r="N399" s="19"/>
      <c r="O399" s="29">
        <v>15325.89</v>
      </c>
      <c r="P399" s="19"/>
      <c r="Q399" s="40" t="s">
        <v>6</v>
      </c>
      <c r="R399" s="19"/>
    </row>
    <row r="400" spans="1:18" x14ac:dyDescent="0.25">
      <c r="A400" s="128" t="s">
        <v>6</v>
      </c>
      <c r="B400" s="19"/>
      <c r="C400" s="128" t="s">
        <v>107</v>
      </c>
      <c r="D400" s="19"/>
      <c r="E400" s="19"/>
      <c r="F400" s="19"/>
      <c r="G400" s="19"/>
      <c r="H400" s="19"/>
      <c r="I400" s="19"/>
      <c r="J400" s="19"/>
      <c r="K400" s="129">
        <v>0</v>
      </c>
      <c r="L400" s="19"/>
      <c r="M400" s="129">
        <v>35214</v>
      </c>
      <c r="N400" s="19"/>
      <c r="O400" s="129">
        <v>28226.85</v>
      </c>
      <c r="P400" s="19"/>
      <c r="Q400" s="130">
        <v>80.16</v>
      </c>
      <c r="R400" s="19"/>
    </row>
    <row r="401" spans="1:18" x14ac:dyDescent="0.25">
      <c r="A401" s="128" t="s">
        <v>6</v>
      </c>
      <c r="B401" s="19"/>
      <c r="C401" s="128" t="s">
        <v>119</v>
      </c>
      <c r="D401" s="19"/>
      <c r="E401" s="19"/>
      <c r="F401" s="19"/>
      <c r="G401" s="19"/>
      <c r="H401" s="19"/>
      <c r="I401" s="19"/>
      <c r="J401" s="19"/>
      <c r="K401" s="129">
        <v>0</v>
      </c>
      <c r="L401" s="19"/>
      <c r="M401" s="129">
        <v>5282</v>
      </c>
      <c r="N401" s="19"/>
      <c r="O401" s="129">
        <v>3341.83</v>
      </c>
      <c r="P401" s="19"/>
      <c r="Q401" s="130">
        <v>63.27</v>
      </c>
      <c r="R401" s="19"/>
    </row>
    <row r="402" spans="1:18" x14ac:dyDescent="0.25">
      <c r="A402" s="127" t="s">
        <v>6</v>
      </c>
      <c r="B402" s="19"/>
      <c r="C402" s="127" t="s">
        <v>17</v>
      </c>
      <c r="D402" s="19"/>
      <c r="E402" s="127" t="s">
        <v>178</v>
      </c>
      <c r="F402" s="19"/>
      <c r="G402" s="19"/>
      <c r="H402" s="19"/>
      <c r="I402" s="19"/>
      <c r="J402" s="19"/>
      <c r="K402" s="125">
        <v>0</v>
      </c>
      <c r="L402" s="19"/>
      <c r="M402" s="125">
        <v>5282</v>
      </c>
      <c r="N402" s="19"/>
      <c r="O402" s="125">
        <v>3341.83</v>
      </c>
      <c r="P402" s="19"/>
      <c r="Q402" s="126">
        <v>63.27</v>
      </c>
      <c r="R402" s="19"/>
    </row>
    <row r="403" spans="1:18" x14ac:dyDescent="0.25">
      <c r="A403" s="67" t="s">
        <v>6</v>
      </c>
      <c r="B403" s="19"/>
      <c r="C403" s="67" t="s">
        <v>213</v>
      </c>
      <c r="D403" s="19"/>
      <c r="E403" s="67" t="s">
        <v>214</v>
      </c>
      <c r="F403" s="19"/>
      <c r="G403" s="19"/>
      <c r="H403" s="19"/>
      <c r="I403" s="19"/>
      <c r="J403" s="19"/>
      <c r="K403" s="29">
        <v>0</v>
      </c>
      <c r="L403" s="19"/>
      <c r="M403" s="29">
        <v>5282</v>
      </c>
      <c r="N403" s="19"/>
      <c r="O403" s="29">
        <v>3341.83</v>
      </c>
      <c r="P403" s="19"/>
      <c r="Q403" s="40" t="s">
        <v>6</v>
      </c>
      <c r="R403" s="19"/>
    </row>
    <row r="404" spans="1:18" x14ac:dyDescent="0.25">
      <c r="A404" s="67" t="s">
        <v>6</v>
      </c>
      <c r="B404" s="19"/>
      <c r="C404" s="67" t="s">
        <v>215</v>
      </c>
      <c r="D404" s="19"/>
      <c r="E404" s="67" t="s">
        <v>216</v>
      </c>
      <c r="F404" s="19"/>
      <c r="G404" s="19"/>
      <c r="H404" s="19"/>
      <c r="I404" s="19"/>
      <c r="J404" s="19"/>
      <c r="K404" s="29" t="s">
        <v>6</v>
      </c>
      <c r="L404" s="19"/>
      <c r="M404" s="29" t="s">
        <v>6</v>
      </c>
      <c r="N404" s="19"/>
      <c r="O404" s="29">
        <v>3341.83</v>
      </c>
      <c r="P404" s="19"/>
      <c r="Q404" s="40" t="s">
        <v>6</v>
      </c>
      <c r="R404" s="19"/>
    </row>
    <row r="405" spans="1:18" x14ac:dyDescent="0.25">
      <c r="A405" s="67" t="s">
        <v>6</v>
      </c>
      <c r="B405" s="19"/>
      <c r="C405" s="67" t="s">
        <v>305</v>
      </c>
      <c r="D405" s="19"/>
      <c r="E405" s="67" t="s">
        <v>306</v>
      </c>
      <c r="F405" s="19"/>
      <c r="G405" s="19"/>
      <c r="H405" s="19"/>
      <c r="I405" s="19"/>
      <c r="J405" s="19"/>
      <c r="K405" s="29" t="s">
        <v>6</v>
      </c>
      <c r="L405" s="19"/>
      <c r="M405" s="29" t="s">
        <v>6</v>
      </c>
      <c r="N405" s="19"/>
      <c r="O405" s="29">
        <v>3341.83</v>
      </c>
      <c r="P405" s="19"/>
      <c r="Q405" s="40" t="s">
        <v>6</v>
      </c>
      <c r="R405" s="19"/>
    </row>
    <row r="406" spans="1:18" x14ac:dyDescent="0.25">
      <c r="A406" s="128" t="s">
        <v>6</v>
      </c>
      <c r="B406" s="19"/>
      <c r="C406" s="128" t="s">
        <v>121</v>
      </c>
      <c r="D406" s="19"/>
      <c r="E406" s="19"/>
      <c r="F406" s="19"/>
      <c r="G406" s="19"/>
      <c r="H406" s="19"/>
      <c r="I406" s="19"/>
      <c r="J406" s="19"/>
      <c r="K406" s="129">
        <v>0</v>
      </c>
      <c r="L406" s="19"/>
      <c r="M406" s="129">
        <v>29932</v>
      </c>
      <c r="N406" s="19"/>
      <c r="O406" s="129">
        <v>24885.02</v>
      </c>
      <c r="P406" s="19"/>
      <c r="Q406" s="130">
        <v>83.14</v>
      </c>
      <c r="R406" s="19"/>
    </row>
    <row r="407" spans="1:18" x14ac:dyDescent="0.25">
      <c r="A407" s="127" t="s">
        <v>6</v>
      </c>
      <c r="B407" s="19"/>
      <c r="C407" s="127" t="s">
        <v>17</v>
      </c>
      <c r="D407" s="19"/>
      <c r="E407" s="127" t="s">
        <v>178</v>
      </c>
      <c r="F407" s="19"/>
      <c r="G407" s="19"/>
      <c r="H407" s="19"/>
      <c r="I407" s="19"/>
      <c r="J407" s="19"/>
      <c r="K407" s="125">
        <v>0</v>
      </c>
      <c r="L407" s="19"/>
      <c r="M407" s="125">
        <v>29932</v>
      </c>
      <c r="N407" s="19"/>
      <c r="O407" s="125">
        <v>24885.02</v>
      </c>
      <c r="P407" s="19"/>
      <c r="Q407" s="126">
        <v>83.14</v>
      </c>
      <c r="R407" s="19"/>
    </row>
    <row r="408" spans="1:18" x14ac:dyDescent="0.25">
      <c r="A408" s="67" t="s">
        <v>6</v>
      </c>
      <c r="B408" s="19"/>
      <c r="C408" s="67" t="s">
        <v>213</v>
      </c>
      <c r="D408" s="19"/>
      <c r="E408" s="67" t="s">
        <v>214</v>
      </c>
      <c r="F408" s="19"/>
      <c r="G408" s="19"/>
      <c r="H408" s="19"/>
      <c r="I408" s="19"/>
      <c r="J408" s="19"/>
      <c r="K408" s="29">
        <v>0</v>
      </c>
      <c r="L408" s="19"/>
      <c r="M408" s="29">
        <f>M407-M415</f>
        <v>24532</v>
      </c>
      <c r="N408" s="19"/>
      <c r="O408" s="29">
        <v>21190.93</v>
      </c>
      <c r="P408" s="19"/>
      <c r="Q408" s="40" t="s">
        <v>6</v>
      </c>
      <c r="R408" s="19"/>
    </row>
    <row r="409" spans="1:18" x14ac:dyDescent="0.25">
      <c r="A409" s="67" t="s">
        <v>6</v>
      </c>
      <c r="B409" s="19"/>
      <c r="C409" s="67" t="s">
        <v>215</v>
      </c>
      <c r="D409" s="19"/>
      <c r="E409" s="67" t="s">
        <v>216</v>
      </c>
      <c r="F409" s="19"/>
      <c r="G409" s="19"/>
      <c r="H409" s="19"/>
      <c r="I409" s="19"/>
      <c r="J409" s="19"/>
      <c r="K409" s="29" t="s">
        <v>6</v>
      </c>
      <c r="L409" s="19"/>
      <c r="M409" s="29" t="s">
        <v>6</v>
      </c>
      <c r="N409" s="19"/>
      <c r="O409" s="29">
        <v>13106.48</v>
      </c>
      <c r="P409" s="19"/>
      <c r="Q409" s="40" t="s">
        <v>6</v>
      </c>
      <c r="R409" s="19"/>
    </row>
    <row r="410" spans="1:18" x14ac:dyDescent="0.25">
      <c r="A410" s="67" t="s">
        <v>6</v>
      </c>
      <c r="B410" s="19"/>
      <c r="C410" s="67" t="s">
        <v>305</v>
      </c>
      <c r="D410" s="19"/>
      <c r="E410" s="67" t="s">
        <v>306</v>
      </c>
      <c r="F410" s="19"/>
      <c r="G410" s="19"/>
      <c r="H410" s="19"/>
      <c r="I410" s="19"/>
      <c r="J410" s="19"/>
      <c r="K410" s="29" t="s">
        <v>6</v>
      </c>
      <c r="L410" s="19"/>
      <c r="M410" s="29" t="s">
        <v>6</v>
      </c>
      <c r="N410" s="19"/>
      <c r="O410" s="29">
        <v>13106.48</v>
      </c>
      <c r="P410" s="19"/>
      <c r="Q410" s="40" t="s">
        <v>6</v>
      </c>
      <c r="R410" s="19"/>
    </row>
    <row r="411" spans="1:18" x14ac:dyDescent="0.25">
      <c r="A411" s="67" t="s">
        <v>6</v>
      </c>
      <c r="B411" s="19"/>
      <c r="C411" s="67" t="s">
        <v>217</v>
      </c>
      <c r="D411" s="19"/>
      <c r="E411" s="67" t="s">
        <v>218</v>
      </c>
      <c r="F411" s="19"/>
      <c r="G411" s="19"/>
      <c r="H411" s="19"/>
      <c r="I411" s="19"/>
      <c r="J411" s="19"/>
      <c r="K411" s="29" t="s">
        <v>6</v>
      </c>
      <c r="L411" s="19"/>
      <c r="M411" s="29" t="s">
        <v>6</v>
      </c>
      <c r="N411" s="19"/>
      <c r="O411" s="29">
        <v>3000</v>
      </c>
      <c r="P411" s="19"/>
      <c r="Q411" s="40" t="s">
        <v>6</v>
      </c>
      <c r="R411" s="19"/>
    </row>
    <row r="412" spans="1:18" x14ac:dyDescent="0.25">
      <c r="A412" s="67" t="s">
        <v>6</v>
      </c>
      <c r="B412" s="19"/>
      <c r="C412" s="67" t="s">
        <v>311</v>
      </c>
      <c r="D412" s="19"/>
      <c r="E412" s="67" t="s">
        <v>218</v>
      </c>
      <c r="F412" s="19"/>
      <c r="G412" s="19"/>
      <c r="H412" s="19"/>
      <c r="I412" s="19"/>
      <c r="J412" s="19"/>
      <c r="K412" s="29" t="s">
        <v>6</v>
      </c>
      <c r="L412" s="19"/>
      <c r="M412" s="29" t="s">
        <v>6</v>
      </c>
      <c r="N412" s="19"/>
      <c r="O412" s="29">
        <v>3000</v>
      </c>
      <c r="P412" s="19"/>
      <c r="Q412" s="40" t="s">
        <v>6</v>
      </c>
      <c r="R412" s="19"/>
    </row>
    <row r="413" spans="1:18" x14ac:dyDescent="0.25">
      <c r="A413" s="67" t="s">
        <v>6</v>
      </c>
      <c r="B413" s="19"/>
      <c r="C413" s="67" t="s">
        <v>219</v>
      </c>
      <c r="D413" s="19"/>
      <c r="E413" s="67" t="s">
        <v>220</v>
      </c>
      <c r="F413" s="19"/>
      <c r="G413" s="19"/>
      <c r="H413" s="19"/>
      <c r="I413" s="19"/>
      <c r="J413" s="19"/>
      <c r="K413" s="29" t="s">
        <v>6</v>
      </c>
      <c r="L413" s="19"/>
      <c r="M413" s="29" t="s">
        <v>6</v>
      </c>
      <c r="N413" s="19"/>
      <c r="O413" s="29">
        <v>5084.45</v>
      </c>
      <c r="P413" s="19"/>
      <c r="Q413" s="40" t="s">
        <v>6</v>
      </c>
      <c r="R413" s="19"/>
    </row>
    <row r="414" spans="1:18" x14ac:dyDescent="0.25">
      <c r="A414" s="67" t="s">
        <v>6</v>
      </c>
      <c r="B414" s="19"/>
      <c r="C414" s="67" t="s">
        <v>312</v>
      </c>
      <c r="D414" s="19"/>
      <c r="E414" s="67" t="s">
        <v>313</v>
      </c>
      <c r="F414" s="19"/>
      <c r="G414" s="19"/>
      <c r="H414" s="19"/>
      <c r="I414" s="19"/>
      <c r="J414" s="19"/>
      <c r="K414" s="29" t="s">
        <v>6</v>
      </c>
      <c r="L414" s="19"/>
      <c r="M414" s="29" t="s">
        <v>6</v>
      </c>
      <c r="N414" s="19"/>
      <c r="O414" s="29">
        <v>5084.45</v>
      </c>
      <c r="P414" s="19"/>
      <c r="Q414" s="40" t="s">
        <v>6</v>
      </c>
      <c r="R414" s="19"/>
    </row>
    <row r="415" spans="1:18" x14ac:dyDescent="0.25">
      <c r="A415" s="67" t="s">
        <v>6</v>
      </c>
      <c r="B415" s="19"/>
      <c r="C415" s="67" t="s">
        <v>179</v>
      </c>
      <c r="D415" s="19"/>
      <c r="E415" s="67" t="s">
        <v>180</v>
      </c>
      <c r="F415" s="19"/>
      <c r="G415" s="19"/>
      <c r="H415" s="19"/>
      <c r="I415" s="19"/>
      <c r="J415" s="19"/>
      <c r="K415" s="29">
        <v>0</v>
      </c>
      <c r="L415" s="19"/>
      <c r="M415" s="29">
        <v>5400</v>
      </c>
      <c r="N415" s="19"/>
      <c r="O415" s="29">
        <v>3694.09</v>
      </c>
      <c r="P415" s="19"/>
      <c r="Q415" s="40" t="s">
        <v>6</v>
      </c>
      <c r="R415" s="19"/>
    </row>
    <row r="416" spans="1:18" x14ac:dyDescent="0.25">
      <c r="A416" s="67" t="s">
        <v>6</v>
      </c>
      <c r="B416" s="19"/>
      <c r="C416" s="67" t="s">
        <v>181</v>
      </c>
      <c r="D416" s="19"/>
      <c r="E416" s="67" t="s">
        <v>182</v>
      </c>
      <c r="F416" s="19"/>
      <c r="G416" s="19"/>
      <c r="H416" s="19"/>
      <c r="I416" s="19"/>
      <c r="J416" s="19"/>
      <c r="K416" s="29" t="s">
        <v>6</v>
      </c>
      <c r="L416" s="19"/>
      <c r="M416" s="29" t="s">
        <v>6</v>
      </c>
      <c r="N416" s="19"/>
      <c r="O416" s="29">
        <v>3694.09</v>
      </c>
      <c r="P416" s="19"/>
      <c r="Q416" s="40" t="s">
        <v>6</v>
      </c>
      <c r="R416" s="19"/>
    </row>
    <row r="417" spans="1:18" x14ac:dyDescent="0.25">
      <c r="A417" s="67" t="s">
        <v>6</v>
      </c>
      <c r="B417" s="19"/>
      <c r="C417" s="67" t="s">
        <v>248</v>
      </c>
      <c r="D417" s="19"/>
      <c r="E417" s="67" t="s">
        <v>249</v>
      </c>
      <c r="F417" s="19"/>
      <c r="G417" s="19"/>
      <c r="H417" s="19"/>
      <c r="I417" s="19"/>
      <c r="J417" s="19"/>
      <c r="K417" s="29" t="s">
        <v>6</v>
      </c>
      <c r="L417" s="19"/>
      <c r="M417" s="29" t="s">
        <v>6</v>
      </c>
      <c r="N417" s="19"/>
      <c r="O417" s="29">
        <v>26.55</v>
      </c>
      <c r="P417" s="19"/>
      <c r="Q417" s="40" t="s">
        <v>6</v>
      </c>
      <c r="R417" s="19"/>
    </row>
    <row r="418" spans="1:18" x14ac:dyDescent="0.25">
      <c r="A418" s="67" t="s">
        <v>6</v>
      </c>
      <c r="B418" s="19"/>
      <c r="C418" s="67" t="s">
        <v>314</v>
      </c>
      <c r="D418" s="19"/>
      <c r="E418" s="67" t="s">
        <v>315</v>
      </c>
      <c r="F418" s="19"/>
      <c r="G418" s="19"/>
      <c r="H418" s="19"/>
      <c r="I418" s="19"/>
      <c r="J418" s="19"/>
      <c r="K418" s="29" t="s">
        <v>6</v>
      </c>
      <c r="L418" s="19"/>
      <c r="M418" s="29" t="s">
        <v>6</v>
      </c>
      <c r="N418" s="19"/>
      <c r="O418" s="29">
        <v>3667.54</v>
      </c>
      <c r="P418" s="19"/>
      <c r="Q418" s="40" t="s">
        <v>6</v>
      </c>
      <c r="R418" s="19"/>
    </row>
    <row r="419" spans="1:18" x14ac:dyDescent="0.25">
      <c r="A419" s="133" t="s">
        <v>175</v>
      </c>
      <c r="B419" s="19"/>
      <c r="C419" s="133" t="s">
        <v>326</v>
      </c>
      <c r="D419" s="19"/>
      <c r="E419" s="133" t="s">
        <v>327</v>
      </c>
      <c r="F419" s="19"/>
      <c r="G419" s="19"/>
      <c r="H419" s="19"/>
      <c r="I419" s="19"/>
      <c r="J419" s="19"/>
      <c r="K419" s="131">
        <v>0</v>
      </c>
      <c r="L419" s="19"/>
      <c r="M419" s="131">
        <v>28451</v>
      </c>
      <c r="N419" s="19"/>
      <c r="O419" s="131">
        <v>0</v>
      </c>
      <c r="P419" s="19"/>
      <c r="Q419" s="132">
        <v>0</v>
      </c>
      <c r="R419" s="19"/>
    </row>
    <row r="420" spans="1:18" x14ac:dyDescent="0.25">
      <c r="A420" s="128" t="s">
        <v>6</v>
      </c>
      <c r="B420" s="19"/>
      <c r="C420" s="128" t="s">
        <v>117</v>
      </c>
      <c r="D420" s="19"/>
      <c r="E420" s="19"/>
      <c r="F420" s="19"/>
      <c r="G420" s="19"/>
      <c r="H420" s="19"/>
      <c r="I420" s="19"/>
      <c r="J420" s="19"/>
      <c r="K420" s="129">
        <v>0</v>
      </c>
      <c r="L420" s="19"/>
      <c r="M420" s="129">
        <v>6544</v>
      </c>
      <c r="N420" s="19"/>
      <c r="O420" s="129">
        <v>0</v>
      </c>
      <c r="P420" s="19"/>
      <c r="Q420" s="130">
        <v>0</v>
      </c>
      <c r="R420" s="19"/>
    </row>
    <row r="421" spans="1:18" x14ac:dyDescent="0.25">
      <c r="A421" s="128" t="s">
        <v>6</v>
      </c>
      <c r="B421" s="19"/>
      <c r="C421" s="128" t="s">
        <v>118</v>
      </c>
      <c r="D421" s="19"/>
      <c r="E421" s="19"/>
      <c r="F421" s="19"/>
      <c r="G421" s="19"/>
      <c r="H421" s="19"/>
      <c r="I421" s="19"/>
      <c r="J421" s="19"/>
      <c r="K421" s="129">
        <v>0</v>
      </c>
      <c r="L421" s="19"/>
      <c r="M421" s="129">
        <v>6544</v>
      </c>
      <c r="N421" s="19"/>
      <c r="O421" s="129">
        <v>0</v>
      </c>
      <c r="P421" s="19"/>
      <c r="Q421" s="130">
        <v>0</v>
      </c>
      <c r="R421" s="19"/>
    </row>
    <row r="422" spans="1:18" x14ac:dyDescent="0.25">
      <c r="A422" s="127" t="s">
        <v>6</v>
      </c>
      <c r="B422" s="19"/>
      <c r="C422" s="127" t="s">
        <v>17</v>
      </c>
      <c r="D422" s="19"/>
      <c r="E422" s="127" t="s">
        <v>178</v>
      </c>
      <c r="F422" s="19"/>
      <c r="G422" s="19"/>
      <c r="H422" s="19"/>
      <c r="I422" s="19"/>
      <c r="J422" s="19"/>
      <c r="K422" s="125">
        <v>0</v>
      </c>
      <c r="L422" s="19"/>
      <c r="M422" s="125">
        <v>6544</v>
      </c>
      <c r="N422" s="19"/>
      <c r="O422" s="125">
        <v>0</v>
      </c>
      <c r="P422" s="19"/>
      <c r="Q422" s="126">
        <v>0</v>
      </c>
      <c r="R422" s="19"/>
    </row>
    <row r="423" spans="1:18" x14ac:dyDescent="0.25">
      <c r="A423" s="67" t="s">
        <v>6</v>
      </c>
      <c r="B423" s="19"/>
      <c r="C423" s="67" t="s">
        <v>213</v>
      </c>
      <c r="D423" s="19"/>
      <c r="E423" s="67" t="s">
        <v>214</v>
      </c>
      <c r="F423" s="19"/>
      <c r="G423" s="19"/>
      <c r="H423" s="19"/>
      <c r="I423" s="19"/>
      <c r="J423" s="19"/>
      <c r="K423" s="29">
        <v>0</v>
      </c>
      <c r="L423" s="19"/>
      <c r="M423" s="29">
        <v>6544</v>
      </c>
      <c r="N423" s="19"/>
      <c r="O423" s="29">
        <v>0</v>
      </c>
      <c r="P423" s="19"/>
      <c r="Q423" s="40" t="s">
        <v>6</v>
      </c>
      <c r="R423" s="19"/>
    </row>
    <row r="424" spans="1:18" x14ac:dyDescent="0.25">
      <c r="A424" s="67" t="s">
        <v>6</v>
      </c>
      <c r="B424" s="19"/>
      <c r="C424" s="67" t="s">
        <v>215</v>
      </c>
      <c r="D424" s="19"/>
      <c r="E424" s="67" t="s">
        <v>216</v>
      </c>
      <c r="F424" s="19"/>
      <c r="G424" s="19"/>
      <c r="H424" s="19"/>
      <c r="I424" s="19"/>
      <c r="J424" s="19"/>
      <c r="K424" s="29" t="s">
        <v>6</v>
      </c>
      <c r="L424" s="19"/>
      <c r="M424" s="29" t="s">
        <v>6</v>
      </c>
      <c r="N424" s="19"/>
      <c r="O424" s="29">
        <v>0</v>
      </c>
      <c r="P424" s="19"/>
      <c r="Q424" s="40" t="s">
        <v>6</v>
      </c>
      <c r="R424" s="19"/>
    </row>
    <row r="425" spans="1:18" x14ac:dyDescent="0.25">
      <c r="A425" s="128" t="s">
        <v>6</v>
      </c>
      <c r="B425" s="19"/>
      <c r="C425" s="128" t="s">
        <v>107</v>
      </c>
      <c r="D425" s="19"/>
      <c r="E425" s="19"/>
      <c r="F425" s="19"/>
      <c r="G425" s="19"/>
      <c r="H425" s="19"/>
      <c r="I425" s="19"/>
      <c r="J425" s="19"/>
      <c r="K425" s="129">
        <v>0</v>
      </c>
      <c r="L425" s="19"/>
      <c r="M425" s="129">
        <v>21907</v>
      </c>
      <c r="N425" s="19"/>
      <c r="O425" s="129">
        <v>0</v>
      </c>
      <c r="P425" s="19"/>
      <c r="Q425" s="130">
        <v>0</v>
      </c>
      <c r="R425" s="19"/>
    </row>
    <row r="426" spans="1:18" x14ac:dyDescent="0.25">
      <c r="A426" s="128" t="s">
        <v>6</v>
      </c>
      <c r="B426" s="19"/>
      <c r="C426" s="128" t="s">
        <v>119</v>
      </c>
      <c r="D426" s="19"/>
      <c r="E426" s="19"/>
      <c r="F426" s="19"/>
      <c r="G426" s="19"/>
      <c r="H426" s="19"/>
      <c r="I426" s="19"/>
      <c r="J426" s="19"/>
      <c r="K426" s="129">
        <v>0</v>
      </c>
      <c r="L426" s="19"/>
      <c r="M426" s="129">
        <v>3272</v>
      </c>
      <c r="N426" s="19"/>
      <c r="O426" s="129">
        <v>0</v>
      </c>
      <c r="P426" s="19"/>
      <c r="Q426" s="130">
        <v>0</v>
      </c>
      <c r="R426" s="19"/>
    </row>
    <row r="427" spans="1:18" x14ac:dyDescent="0.25">
      <c r="A427" s="127" t="s">
        <v>6</v>
      </c>
      <c r="B427" s="19"/>
      <c r="C427" s="127" t="s">
        <v>17</v>
      </c>
      <c r="D427" s="19"/>
      <c r="E427" s="127" t="s">
        <v>178</v>
      </c>
      <c r="F427" s="19"/>
      <c r="G427" s="19"/>
      <c r="H427" s="19"/>
      <c r="I427" s="19"/>
      <c r="J427" s="19"/>
      <c r="K427" s="125">
        <v>0</v>
      </c>
      <c r="L427" s="19"/>
      <c r="M427" s="125">
        <v>3272</v>
      </c>
      <c r="N427" s="19"/>
      <c r="O427" s="125">
        <v>0</v>
      </c>
      <c r="P427" s="19"/>
      <c r="Q427" s="126">
        <v>0</v>
      </c>
      <c r="R427" s="19"/>
    </row>
    <row r="428" spans="1:18" x14ac:dyDescent="0.25">
      <c r="A428" s="67" t="s">
        <v>6</v>
      </c>
      <c r="B428" s="19"/>
      <c r="C428" s="67" t="s">
        <v>213</v>
      </c>
      <c r="D428" s="19"/>
      <c r="E428" s="67" t="s">
        <v>214</v>
      </c>
      <c r="F428" s="19"/>
      <c r="G428" s="19"/>
      <c r="H428" s="19"/>
      <c r="I428" s="19"/>
      <c r="J428" s="19"/>
      <c r="K428" s="29">
        <v>0</v>
      </c>
      <c r="L428" s="19"/>
      <c r="M428" s="29">
        <v>3272</v>
      </c>
      <c r="N428" s="19"/>
      <c r="O428" s="29">
        <v>0</v>
      </c>
      <c r="P428" s="19"/>
      <c r="Q428" s="40" t="s">
        <v>6</v>
      </c>
      <c r="R428" s="19"/>
    </row>
    <row r="429" spans="1:18" x14ac:dyDescent="0.25">
      <c r="A429" s="67" t="s">
        <v>6</v>
      </c>
      <c r="B429" s="19"/>
      <c r="C429" s="67" t="s">
        <v>215</v>
      </c>
      <c r="D429" s="19"/>
      <c r="E429" s="67" t="s">
        <v>216</v>
      </c>
      <c r="F429" s="19"/>
      <c r="G429" s="19"/>
      <c r="H429" s="19"/>
      <c r="I429" s="19"/>
      <c r="J429" s="19"/>
      <c r="K429" s="29" t="s">
        <v>6</v>
      </c>
      <c r="L429" s="19"/>
      <c r="M429" s="29" t="s">
        <v>6</v>
      </c>
      <c r="N429" s="19"/>
      <c r="O429" s="29">
        <v>0</v>
      </c>
      <c r="P429" s="19"/>
      <c r="Q429" s="40" t="s">
        <v>6</v>
      </c>
      <c r="R429" s="19"/>
    </row>
    <row r="430" spans="1:18" x14ac:dyDescent="0.25">
      <c r="A430" s="128" t="s">
        <v>6</v>
      </c>
      <c r="B430" s="19"/>
      <c r="C430" s="128" t="s">
        <v>121</v>
      </c>
      <c r="D430" s="19"/>
      <c r="E430" s="19"/>
      <c r="F430" s="19"/>
      <c r="G430" s="19"/>
      <c r="H430" s="19"/>
      <c r="I430" s="19"/>
      <c r="J430" s="19"/>
      <c r="K430" s="129">
        <v>0</v>
      </c>
      <c r="L430" s="19"/>
      <c r="M430" s="129">
        <v>18635</v>
      </c>
      <c r="N430" s="19"/>
      <c r="O430" s="129">
        <v>0</v>
      </c>
      <c r="P430" s="19"/>
      <c r="Q430" s="130">
        <v>0</v>
      </c>
      <c r="R430" s="19"/>
    </row>
    <row r="431" spans="1:18" x14ac:dyDescent="0.25">
      <c r="A431" s="127" t="s">
        <v>6</v>
      </c>
      <c r="B431" s="19"/>
      <c r="C431" s="127" t="s">
        <v>17</v>
      </c>
      <c r="D431" s="19"/>
      <c r="E431" s="127" t="s">
        <v>178</v>
      </c>
      <c r="F431" s="19"/>
      <c r="G431" s="19"/>
      <c r="H431" s="19"/>
      <c r="I431" s="19"/>
      <c r="J431" s="19"/>
      <c r="K431" s="125">
        <v>0</v>
      </c>
      <c r="L431" s="19"/>
      <c r="M431" s="125">
        <v>18635</v>
      </c>
      <c r="N431" s="19"/>
      <c r="O431" s="125">
        <v>0</v>
      </c>
      <c r="P431" s="19"/>
      <c r="Q431" s="126">
        <v>0</v>
      </c>
      <c r="R431" s="19"/>
    </row>
    <row r="432" spans="1:18" x14ac:dyDescent="0.25">
      <c r="A432" s="67" t="s">
        <v>6</v>
      </c>
      <c r="B432" s="19"/>
      <c r="C432" s="67" t="s">
        <v>213</v>
      </c>
      <c r="D432" s="19"/>
      <c r="E432" s="67" t="s">
        <v>214</v>
      </c>
      <c r="F432" s="19"/>
      <c r="G432" s="19"/>
      <c r="H432" s="19"/>
      <c r="I432" s="19"/>
      <c r="J432" s="19"/>
      <c r="K432" s="29">
        <v>0</v>
      </c>
      <c r="L432" s="19"/>
      <c r="M432" s="29">
        <v>15635</v>
      </c>
      <c r="N432" s="19"/>
      <c r="O432" s="29">
        <v>0</v>
      </c>
      <c r="P432" s="19"/>
      <c r="Q432" s="40" t="s">
        <v>6</v>
      </c>
      <c r="R432" s="19"/>
    </row>
    <row r="433" spans="1:18" x14ac:dyDescent="0.25">
      <c r="A433" s="67" t="s">
        <v>6</v>
      </c>
      <c r="B433" s="19"/>
      <c r="C433" s="67" t="s">
        <v>215</v>
      </c>
      <c r="D433" s="19"/>
      <c r="E433" s="67" t="s">
        <v>216</v>
      </c>
      <c r="F433" s="19"/>
      <c r="G433" s="19"/>
      <c r="H433" s="19"/>
      <c r="I433" s="19"/>
      <c r="J433" s="19"/>
      <c r="K433" s="29" t="s">
        <v>6</v>
      </c>
      <c r="L433" s="19"/>
      <c r="M433" s="29" t="s">
        <v>6</v>
      </c>
      <c r="N433" s="19"/>
      <c r="O433" s="29">
        <v>0</v>
      </c>
      <c r="P433" s="19"/>
      <c r="Q433" s="40" t="s">
        <v>6</v>
      </c>
      <c r="R433" s="19"/>
    </row>
    <row r="434" spans="1:18" x14ac:dyDescent="0.25">
      <c r="A434" s="67" t="s">
        <v>6</v>
      </c>
      <c r="B434" s="19"/>
      <c r="C434" s="67" t="s">
        <v>217</v>
      </c>
      <c r="D434" s="19"/>
      <c r="E434" s="67" t="s">
        <v>218</v>
      </c>
      <c r="F434" s="19"/>
      <c r="G434" s="19"/>
      <c r="H434" s="19"/>
      <c r="I434" s="19"/>
      <c r="J434" s="19"/>
      <c r="K434" s="29" t="s">
        <v>6</v>
      </c>
      <c r="L434" s="19"/>
      <c r="M434" s="29" t="s">
        <v>6</v>
      </c>
      <c r="N434" s="19"/>
      <c r="O434" s="29">
        <v>0</v>
      </c>
      <c r="P434" s="19"/>
      <c r="Q434" s="40" t="s">
        <v>6</v>
      </c>
      <c r="R434" s="19"/>
    </row>
    <row r="435" spans="1:18" x14ac:dyDescent="0.25">
      <c r="A435" s="67" t="s">
        <v>6</v>
      </c>
      <c r="B435" s="19"/>
      <c r="C435" s="67" t="s">
        <v>219</v>
      </c>
      <c r="D435" s="19"/>
      <c r="E435" s="67" t="s">
        <v>220</v>
      </c>
      <c r="F435" s="19"/>
      <c r="G435" s="19"/>
      <c r="H435" s="19"/>
      <c r="I435" s="19"/>
      <c r="J435" s="19"/>
      <c r="K435" s="29" t="s">
        <v>6</v>
      </c>
      <c r="L435" s="19"/>
      <c r="M435" s="29" t="s">
        <v>6</v>
      </c>
      <c r="N435" s="19"/>
      <c r="O435" s="29">
        <v>0</v>
      </c>
      <c r="P435" s="19"/>
      <c r="Q435" s="40" t="s">
        <v>6</v>
      </c>
      <c r="R435" s="19"/>
    </row>
    <row r="436" spans="1:18" x14ac:dyDescent="0.25">
      <c r="A436" s="67" t="s">
        <v>6</v>
      </c>
      <c r="B436" s="19"/>
      <c r="C436" s="67" t="s">
        <v>179</v>
      </c>
      <c r="D436" s="19"/>
      <c r="E436" s="67" t="s">
        <v>180</v>
      </c>
      <c r="F436" s="19"/>
      <c r="G436" s="19"/>
      <c r="H436" s="19"/>
      <c r="I436" s="19"/>
      <c r="J436" s="19"/>
      <c r="K436" s="29">
        <v>0</v>
      </c>
      <c r="L436" s="19"/>
      <c r="M436" s="29">
        <v>3000</v>
      </c>
      <c r="N436" s="19"/>
      <c r="O436" s="29">
        <v>0</v>
      </c>
      <c r="P436" s="19"/>
      <c r="Q436" s="40" t="s">
        <v>6</v>
      </c>
      <c r="R436" s="19"/>
    </row>
    <row r="437" spans="1:18" x14ac:dyDescent="0.25">
      <c r="A437" s="67" t="s">
        <v>6</v>
      </c>
      <c r="B437" s="19"/>
      <c r="C437" s="67" t="s">
        <v>181</v>
      </c>
      <c r="D437" s="19"/>
      <c r="E437" s="67" t="s">
        <v>182</v>
      </c>
      <c r="F437" s="19"/>
      <c r="G437" s="19"/>
      <c r="H437" s="19"/>
      <c r="I437" s="19"/>
      <c r="J437" s="19"/>
      <c r="K437" s="29" t="s">
        <v>6</v>
      </c>
      <c r="L437" s="19"/>
      <c r="M437" s="29" t="s">
        <v>6</v>
      </c>
      <c r="N437" s="19"/>
      <c r="O437" s="29">
        <v>0</v>
      </c>
      <c r="P437" s="19"/>
      <c r="Q437" s="40" t="s">
        <v>6</v>
      </c>
      <c r="R437" s="19"/>
    </row>
  </sheetData>
  <mergeCells count="2897">
    <mergeCell ref="A2:B2"/>
    <mergeCell ref="A3:B3"/>
    <mergeCell ref="A4:B4"/>
    <mergeCell ref="A5:B5"/>
    <mergeCell ref="K11:L11"/>
    <mergeCell ref="M11:N11"/>
    <mergeCell ref="O11:P11"/>
    <mergeCell ref="Q11:R11"/>
    <mergeCell ref="A11:B11"/>
    <mergeCell ref="C11:D11"/>
    <mergeCell ref="E11:J11"/>
    <mergeCell ref="K10:L10"/>
    <mergeCell ref="M10:N10"/>
    <mergeCell ref="O10:P10"/>
    <mergeCell ref="Q10:R10"/>
    <mergeCell ref="A10:B10"/>
    <mergeCell ref="C10:J10"/>
    <mergeCell ref="A6:R6"/>
    <mergeCell ref="A7:R7"/>
    <mergeCell ref="A8:R8"/>
    <mergeCell ref="K9:L9"/>
    <mergeCell ref="M9:N9"/>
    <mergeCell ref="O9:P9"/>
    <mergeCell ref="Q9:R9"/>
    <mergeCell ref="A9:B9"/>
    <mergeCell ref="C9:J9"/>
    <mergeCell ref="Q13:R13"/>
    <mergeCell ref="A14:B14"/>
    <mergeCell ref="C14:J14"/>
    <mergeCell ref="K14:L14"/>
    <mergeCell ref="M14:N14"/>
    <mergeCell ref="O14:P14"/>
    <mergeCell ref="Q14:R14"/>
    <mergeCell ref="A13:B13"/>
    <mergeCell ref="C13:J13"/>
    <mergeCell ref="K13:L13"/>
    <mergeCell ref="M13:N13"/>
    <mergeCell ref="O13:P13"/>
    <mergeCell ref="A12:J12"/>
    <mergeCell ref="K12:L12"/>
    <mergeCell ref="M12:N12"/>
    <mergeCell ref="O12:P12"/>
    <mergeCell ref="Q12:R12"/>
    <mergeCell ref="Q17:R17"/>
    <mergeCell ref="A18:B18"/>
    <mergeCell ref="C18:J18"/>
    <mergeCell ref="K18:L18"/>
    <mergeCell ref="M18:N18"/>
    <mergeCell ref="O18:P18"/>
    <mergeCell ref="Q18:R18"/>
    <mergeCell ref="A17:B17"/>
    <mergeCell ref="C17:J17"/>
    <mergeCell ref="K17:L17"/>
    <mergeCell ref="M17:N17"/>
    <mergeCell ref="O17:P17"/>
    <mergeCell ref="Q15:R15"/>
    <mergeCell ref="A16:B16"/>
    <mergeCell ref="C16:J16"/>
    <mergeCell ref="K16:L16"/>
    <mergeCell ref="M16:N16"/>
    <mergeCell ref="O16:P16"/>
    <mergeCell ref="Q16:R16"/>
    <mergeCell ref="A15:B15"/>
    <mergeCell ref="C15:J15"/>
    <mergeCell ref="K15:L15"/>
    <mergeCell ref="M15:N15"/>
    <mergeCell ref="O15:P15"/>
    <mergeCell ref="Q21:R21"/>
    <mergeCell ref="A22:B22"/>
    <mergeCell ref="C22:J22"/>
    <mergeCell ref="K22:L22"/>
    <mergeCell ref="M22:N22"/>
    <mergeCell ref="O22:P22"/>
    <mergeCell ref="Q22:R22"/>
    <mergeCell ref="A21:B21"/>
    <mergeCell ref="C21:J21"/>
    <mergeCell ref="K21:L21"/>
    <mergeCell ref="M21:N21"/>
    <mergeCell ref="O21:P21"/>
    <mergeCell ref="Q19:R19"/>
    <mergeCell ref="A20:B20"/>
    <mergeCell ref="C20:J20"/>
    <mergeCell ref="K20:L20"/>
    <mergeCell ref="M20:N20"/>
    <mergeCell ref="O20:P20"/>
    <mergeCell ref="Q20:R20"/>
    <mergeCell ref="A19:B19"/>
    <mergeCell ref="C19:J19"/>
    <mergeCell ref="K19:L19"/>
    <mergeCell ref="M19:N19"/>
    <mergeCell ref="O19:P19"/>
    <mergeCell ref="Q25:R25"/>
    <mergeCell ref="A26:B26"/>
    <mergeCell ref="C26:J26"/>
    <mergeCell ref="K26:L26"/>
    <mergeCell ref="M26:N26"/>
    <mergeCell ref="O26:P26"/>
    <mergeCell ref="Q26:R26"/>
    <mergeCell ref="A25:B25"/>
    <mergeCell ref="C25:J25"/>
    <mergeCell ref="K25:L25"/>
    <mergeCell ref="M25:N25"/>
    <mergeCell ref="O25:P25"/>
    <mergeCell ref="Q23:R23"/>
    <mergeCell ref="A24:B24"/>
    <mergeCell ref="C24:J24"/>
    <mergeCell ref="K24:L24"/>
    <mergeCell ref="M24:N24"/>
    <mergeCell ref="O24:P24"/>
    <mergeCell ref="Q24:R24"/>
    <mergeCell ref="A23:B23"/>
    <mergeCell ref="C23:J23"/>
    <mergeCell ref="K23:L23"/>
    <mergeCell ref="M23:N23"/>
    <mergeCell ref="O23:P23"/>
    <mergeCell ref="Q29:R29"/>
    <mergeCell ref="A30:B30"/>
    <mergeCell ref="C30:J30"/>
    <mergeCell ref="K30:L30"/>
    <mergeCell ref="M30:N30"/>
    <mergeCell ref="O30:P30"/>
    <mergeCell ref="Q30:R30"/>
    <mergeCell ref="A29:B29"/>
    <mergeCell ref="C29:J29"/>
    <mergeCell ref="K29:L29"/>
    <mergeCell ref="M29:N29"/>
    <mergeCell ref="O29:P29"/>
    <mergeCell ref="Q27:R27"/>
    <mergeCell ref="A28:B28"/>
    <mergeCell ref="C28:J28"/>
    <mergeCell ref="K28:L28"/>
    <mergeCell ref="M28:N28"/>
    <mergeCell ref="O28:P28"/>
    <mergeCell ref="Q28:R28"/>
    <mergeCell ref="A27:B27"/>
    <mergeCell ref="C27:J27"/>
    <mergeCell ref="K27:L27"/>
    <mergeCell ref="M27:N27"/>
    <mergeCell ref="O27:P27"/>
    <mergeCell ref="Q33:R33"/>
    <mergeCell ref="A34:B34"/>
    <mergeCell ref="C34:J34"/>
    <mergeCell ref="K34:L34"/>
    <mergeCell ref="M34:N34"/>
    <mergeCell ref="O34:P34"/>
    <mergeCell ref="Q34:R34"/>
    <mergeCell ref="A33:B33"/>
    <mergeCell ref="C33:J33"/>
    <mergeCell ref="K33:L33"/>
    <mergeCell ref="M33:N33"/>
    <mergeCell ref="O33:P33"/>
    <mergeCell ref="Q31:R31"/>
    <mergeCell ref="A32:B32"/>
    <mergeCell ref="C32:J32"/>
    <mergeCell ref="K32:L32"/>
    <mergeCell ref="M32:N32"/>
    <mergeCell ref="O32:P32"/>
    <mergeCell ref="Q32:R32"/>
    <mergeCell ref="A31:B31"/>
    <mergeCell ref="C31:J31"/>
    <mergeCell ref="K31:L31"/>
    <mergeCell ref="M31:N31"/>
    <mergeCell ref="O31:P31"/>
    <mergeCell ref="Q37:R37"/>
    <mergeCell ref="A38:B38"/>
    <mergeCell ref="C38:D38"/>
    <mergeCell ref="E38:J38"/>
    <mergeCell ref="K38:L38"/>
    <mergeCell ref="M38:N38"/>
    <mergeCell ref="O38:P38"/>
    <mergeCell ref="Q38:R38"/>
    <mergeCell ref="A37:B37"/>
    <mergeCell ref="C37:J37"/>
    <mergeCell ref="K37:L37"/>
    <mergeCell ref="M37:N37"/>
    <mergeCell ref="O37:P37"/>
    <mergeCell ref="Q35:R35"/>
    <mergeCell ref="A36:B36"/>
    <mergeCell ref="C36:J36"/>
    <mergeCell ref="K36:L36"/>
    <mergeCell ref="M36:N36"/>
    <mergeCell ref="O36:P36"/>
    <mergeCell ref="Q36:R36"/>
    <mergeCell ref="A35:B35"/>
    <mergeCell ref="C35:J35"/>
    <mergeCell ref="K35:L35"/>
    <mergeCell ref="M35:N35"/>
    <mergeCell ref="O35:P35"/>
    <mergeCell ref="Q41:R41"/>
    <mergeCell ref="A42:B42"/>
    <mergeCell ref="C42:D42"/>
    <mergeCell ref="E42:J42"/>
    <mergeCell ref="K42:L42"/>
    <mergeCell ref="M42:N42"/>
    <mergeCell ref="O42:P42"/>
    <mergeCell ref="Q42:R42"/>
    <mergeCell ref="A41:B41"/>
    <mergeCell ref="C41:J41"/>
    <mergeCell ref="K41:L41"/>
    <mergeCell ref="M41:N41"/>
    <mergeCell ref="O41:P41"/>
    <mergeCell ref="O39:P39"/>
    <mergeCell ref="Q39:R39"/>
    <mergeCell ref="A40:B40"/>
    <mergeCell ref="C40:J40"/>
    <mergeCell ref="K40:L40"/>
    <mergeCell ref="M40:N40"/>
    <mergeCell ref="O40:P40"/>
    <mergeCell ref="Q40:R40"/>
    <mergeCell ref="A39:B39"/>
    <mergeCell ref="C39:D39"/>
    <mergeCell ref="E39:J39"/>
    <mergeCell ref="K39:L39"/>
    <mergeCell ref="M39:N39"/>
    <mergeCell ref="O45:P45"/>
    <mergeCell ref="Q45:R45"/>
    <mergeCell ref="A46:B46"/>
    <mergeCell ref="C46:D46"/>
    <mergeCell ref="E46:J46"/>
    <mergeCell ref="K46:L46"/>
    <mergeCell ref="M46:N46"/>
    <mergeCell ref="O46:P46"/>
    <mergeCell ref="Q46:R46"/>
    <mergeCell ref="A45:B45"/>
    <mergeCell ref="C45:D45"/>
    <mergeCell ref="E45:J45"/>
    <mergeCell ref="K45:L45"/>
    <mergeCell ref="M45:N45"/>
    <mergeCell ref="O43:P43"/>
    <mergeCell ref="Q43:R43"/>
    <mergeCell ref="A44:B44"/>
    <mergeCell ref="C44:D44"/>
    <mergeCell ref="E44:J44"/>
    <mergeCell ref="K44:L44"/>
    <mergeCell ref="M44:N44"/>
    <mergeCell ref="O44:P44"/>
    <mergeCell ref="Q44:R44"/>
    <mergeCell ref="A43:B43"/>
    <mergeCell ref="C43:D43"/>
    <mergeCell ref="E43:J43"/>
    <mergeCell ref="K43:L43"/>
    <mergeCell ref="M43:N43"/>
    <mergeCell ref="Q49:R49"/>
    <mergeCell ref="A50:B50"/>
    <mergeCell ref="C50:J50"/>
    <mergeCell ref="K50:L50"/>
    <mergeCell ref="M50:N50"/>
    <mergeCell ref="O50:P50"/>
    <mergeCell ref="Q50:R50"/>
    <mergeCell ref="A49:B49"/>
    <mergeCell ref="C49:J49"/>
    <mergeCell ref="K49:L49"/>
    <mergeCell ref="M49:N49"/>
    <mergeCell ref="O49:P49"/>
    <mergeCell ref="O47:P47"/>
    <mergeCell ref="Q47:R47"/>
    <mergeCell ref="A48:B48"/>
    <mergeCell ref="C48:D48"/>
    <mergeCell ref="E48:J48"/>
    <mergeCell ref="K48:L48"/>
    <mergeCell ref="M48:N48"/>
    <mergeCell ref="O48:P48"/>
    <mergeCell ref="Q48:R48"/>
    <mergeCell ref="A47:B47"/>
    <mergeCell ref="C47:D47"/>
    <mergeCell ref="E47:J47"/>
    <mergeCell ref="K47:L47"/>
    <mergeCell ref="M47:N47"/>
    <mergeCell ref="O53:P53"/>
    <mergeCell ref="Q53:R53"/>
    <mergeCell ref="A54:B54"/>
    <mergeCell ref="C54:D54"/>
    <mergeCell ref="E54:J54"/>
    <mergeCell ref="K54:L54"/>
    <mergeCell ref="M54:N54"/>
    <mergeCell ref="O54:P54"/>
    <mergeCell ref="Q54:R54"/>
    <mergeCell ref="A53:B53"/>
    <mergeCell ref="C53:D53"/>
    <mergeCell ref="E53:J53"/>
    <mergeCell ref="K53:L53"/>
    <mergeCell ref="M53:N53"/>
    <mergeCell ref="O51:P51"/>
    <mergeCell ref="Q51:R51"/>
    <mergeCell ref="A52:B52"/>
    <mergeCell ref="C52:D52"/>
    <mergeCell ref="E52:J52"/>
    <mergeCell ref="K52:L52"/>
    <mergeCell ref="M52:N52"/>
    <mergeCell ref="O52:P52"/>
    <mergeCell ref="Q52:R52"/>
    <mergeCell ref="A51:B51"/>
    <mergeCell ref="C51:D51"/>
    <mergeCell ref="E51:J51"/>
    <mergeCell ref="K51:L51"/>
    <mergeCell ref="M51:N51"/>
    <mergeCell ref="Q57:R57"/>
    <mergeCell ref="A58:B58"/>
    <mergeCell ref="C58:D58"/>
    <mergeCell ref="E58:J58"/>
    <mergeCell ref="K58:L58"/>
    <mergeCell ref="M58:N58"/>
    <mergeCell ref="O58:P58"/>
    <mergeCell ref="Q58:R58"/>
    <mergeCell ref="A57:B57"/>
    <mergeCell ref="C57:J57"/>
    <mergeCell ref="K57:L57"/>
    <mergeCell ref="M57:N57"/>
    <mergeCell ref="O57:P57"/>
    <mergeCell ref="O55:P55"/>
    <mergeCell ref="Q55:R55"/>
    <mergeCell ref="A56:B56"/>
    <mergeCell ref="C56:J56"/>
    <mergeCell ref="K56:L56"/>
    <mergeCell ref="M56:N56"/>
    <mergeCell ref="O56:P56"/>
    <mergeCell ref="Q56:R56"/>
    <mergeCell ref="A55:B55"/>
    <mergeCell ref="C55:D55"/>
    <mergeCell ref="E55:J55"/>
    <mergeCell ref="K55:L55"/>
    <mergeCell ref="M55:N55"/>
    <mergeCell ref="O61:P61"/>
    <mergeCell ref="Q61:R61"/>
    <mergeCell ref="A62:B62"/>
    <mergeCell ref="C62:D62"/>
    <mergeCell ref="E62:J62"/>
    <mergeCell ref="K62:L62"/>
    <mergeCell ref="M62:N62"/>
    <mergeCell ref="O62:P62"/>
    <mergeCell ref="Q62:R62"/>
    <mergeCell ref="A61:B61"/>
    <mergeCell ref="C61:D61"/>
    <mergeCell ref="E61:J61"/>
    <mergeCell ref="K61:L61"/>
    <mergeCell ref="M61:N61"/>
    <mergeCell ref="O59:P59"/>
    <mergeCell ref="Q59:R59"/>
    <mergeCell ref="A60:B60"/>
    <mergeCell ref="C60:D60"/>
    <mergeCell ref="E60:J60"/>
    <mergeCell ref="K60:L60"/>
    <mergeCell ref="M60:N60"/>
    <mergeCell ref="O60:P60"/>
    <mergeCell ref="Q60:R60"/>
    <mergeCell ref="A59:B59"/>
    <mergeCell ref="C59:D59"/>
    <mergeCell ref="E59:J59"/>
    <mergeCell ref="K59:L59"/>
    <mergeCell ref="M59:N59"/>
    <mergeCell ref="Q65:R65"/>
    <mergeCell ref="A66:B66"/>
    <mergeCell ref="C66:D66"/>
    <mergeCell ref="E66:J66"/>
    <mergeCell ref="K66:L66"/>
    <mergeCell ref="M66:N66"/>
    <mergeCell ref="O66:P66"/>
    <mergeCell ref="Q66:R66"/>
    <mergeCell ref="A65:B65"/>
    <mergeCell ref="C65:J65"/>
    <mergeCell ref="K65:L65"/>
    <mergeCell ref="M65:N65"/>
    <mergeCell ref="O65:P65"/>
    <mergeCell ref="O63:P63"/>
    <mergeCell ref="Q63:R63"/>
    <mergeCell ref="A64:B64"/>
    <mergeCell ref="C64:J64"/>
    <mergeCell ref="K64:L64"/>
    <mergeCell ref="M64:N64"/>
    <mergeCell ref="O64:P64"/>
    <mergeCell ref="Q64:R64"/>
    <mergeCell ref="A63:B63"/>
    <mergeCell ref="C63:D63"/>
    <mergeCell ref="E63:J63"/>
    <mergeCell ref="K63:L63"/>
    <mergeCell ref="M63:N63"/>
    <mergeCell ref="O69:P69"/>
    <mergeCell ref="Q69:R69"/>
    <mergeCell ref="A70:B70"/>
    <mergeCell ref="C70:D70"/>
    <mergeCell ref="E70:J70"/>
    <mergeCell ref="K70:L70"/>
    <mergeCell ref="M70:N70"/>
    <mergeCell ref="O70:P70"/>
    <mergeCell ref="Q70:R70"/>
    <mergeCell ref="A69:B69"/>
    <mergeCell ref="C69:D69"/>
    <mergeCell ref="E69:J69"/>
    <mergeCell ref="K69:L69"/>
    <mergeCell ref="M69:N69"/>
    <mergeCell ref="O67:P67"/>
    <mergeCell ref="Q67:R67"/>
    <mergeCell ref="A68:B68"/>
    <mergeCell ref="C68:D68"/>
    <mergeCell ref="E68:J68"/>
    <mergeCell ref="K68:L68"/>
    <mergeCell ref="M68:N68"/>
    <mergeCell ref="O68:P68"/>
    <mergeCell ref="Q68:R68"/>
    <mergeCell ref="A67:B67"/>
    <mergeCell ref="C67:D67"/>
    <mergeCell ref="E67:J67"/>
    <mergeCell ref="K67:L67"/>
    <mergeCell ref="M67:N67"/>
    <mergeCell ref="O73:P73"/>
    <mergeCell ref="Q73:R73"/>
    <mergeCell ref="A74:B74"/>
    <mergeCell ref="C74:D74"/>
    <mergeCell ref="E74:J74"/>
    <mergeCell ref="K74:L74"/>
    <mergeCell ref="M74:N74"/>
    <mergeCell ref="O74:P74"/>
    <mergeCell ref="Q74:R74"/>
    <mergeCell ref="A73:B73"/>
    <mergeCell ref="C73:D73"/>
    <mergeCell ref="E73:J73"/>
    <mergeCell ref="K73:L73"/>
    <mergeCell ref="M73:N73"/>
    <mergeCell ref="Q71:R71"/>
    <mergeCell ref="A72:B72"/>
    <mergeCell ref="C72:J72"/>
    <mergeCell ref="K72:L72"/>
    <mergeCell ref="M72:N72"/>
    <mergeCell ref="O72:P72"/>
    <mergeCell ref="Q72:R72"/>
    <mergeCell ref="A71:B71"/>
    <mergeCell ref="C71:J71"/>
    <mergeCell ref="K71:L71"/>
    <mergeCell ref="M71:N71"/>
    <mergeCell ref="O71:P71"/>
    <mergeCell ref="O77:P77"/>
    <mergeCell ref="Q77:R77"/>
    <mergeCell ref="A78:B78"/>
    <mergeCell ref="C78:D78"/>
    <mergeCell ref="E78:J78"/>
    <mergeCell ref="K78:L78"/>
    <mergeCell ref="M78:N78"/>
    <mergeCell ref="O78:P78"/>
    <mergeCell ref="Q78:R78"/>
    <mergeCell ref="A77:B77"/>
    <mergeCell ref="C77:D77"/>
    <mergeCell ref="E77:J77"/>
    <mergeCell ref="K77:L77"/>
    <mergeCell ref="M77:N77"/>
    <mergeCell ref="O75:P75"/>
    <mergeCell ref="Q75:R75"/>
    <mergeCell ref="A76:B76"/>
    <mergeCell ref="C76:D76"/>
    <mergeCell ref="E76:J76"/>
    <mergeCell ref="K76:L76"/>
    <mergeCell ref="M76:N76"/>
    <mergeCell ref="O76:P76"/>
    <mergeCell ref="Q76:R76"/>
    <mergeCell ref="A75:B75"/>
    <mergeCell ref="C75:D75"/>
    <mergeCell ref="E75:J75"/>
    <mergeCell ref="K75:L75"/>
    <mergeCell ref="M75:N75"/>
    <mergeCell ref="O81:P81"/>
    <mergeCell ref="Q81:R81"/>
    <mergeCell ref="A82:B82"/>
    <mergeCell ref="C82:D82"/>
    <mergeCell ref="E82:J82"/>
    <mergeCell ref="K82:L82"/>
    <mergeCell ref="M82:N82"/>
    <mergeCell ref="O82:P82"/>
    <mergeCell ref="Q82:R82"/>
    <mergeCell ref="A81:B81"/>
    <mergeCell ref="C81:D81"/>
    <mergeCell ref="E81:J81"/>
    <mergeCell ref="K81:L81"/>
    <mergeCell ref="M81:N81"/>
    <mergeCell ref="Q79:R79"/>
    <mergeCell ref="A80:B80"/>
    <mergeCell ref="C80:J80"/>
    <mergeCell ref="K80:L80"/>
    <mergeCell ref="M80:N80"/>
    <mergeCell ref="O80:P80"/>
    <mergeCell ref="Q80:R80"/>
    <mergeCell ref="A79:B79"/>
    <mergeCell ref="C79:J79"/>
    <mergeCell ref="K79:L79"/>
    <mergeCell ref="M79:N79"/>
    <mergeCell ref="O79:P79"/>
    <mergeCell ref="Q85:R85"/>
    <mergeCell ref="A86:B86"/>
    <mergeCell ref="C86:D86"/>
    <mergeCell ref="E86:J86"/>
    <mergeCell ref="K86:L86"/>
    <mergeCell ref="M86:N86"/>
    <mergeCell ref="O86:P86"/>
    <mergeCell ref="Q86:R86"/>
    <mergeCell ref="A85:B85"/>
    <mergeCell ref="C85:J85"/>
    <mergeCell ref="K85:L85"/>
    <mergeCell ref="M85:N85"/>
    <mergeCell ref="O85:P85"/>
    <mergeCell ref="O83:P83"/>
    <mergeCell ref="Q83:R83"/>
    <mergeCell ref="A84:B84"/>
    <mergeCell ref="C84:J84"/>
    <mergeCell ref="K84:L84"/>
    <mergeCell ref="M84:N84"/>
    <mergeCell ref="O84:P84"/>
    <mergeCell ref="Q84:R84"/>
    <mergeCell ref="A83:B83"/>
    <mergeCell ref="C83:D83"/>
    <mergeCell ref="E83:J83"/>
    <mergeCell ref="K83:L83"/>
    <mergeCell ref="M83:N83"/>
    <mergeCell ref="Q89:R89"/>
    <mergeCell ref="A90:B90"/>
    <mergeCell ref="C90:D90"/>
    <mergeCell ref="E90:J90"/>
    <mergeCell ref="K90:L90"/>
    <mergeCell ref="M90:N90"/>
    <mergeCell ref="O90:P90"/>
    <mergeCell ref="Q90:R90"/>
    <mergeCell ref="A89:B89"/>
    <mergeCell ref="C89:J89"/>
    <mergeCell ref="K89:L89"/>
    <mergeCell ref="M89:N89"/>
    <mergeCell ref="O89:P89"/>
    <mergeCell ref="O87:P87"/>
    <mergeCell ref="Q87:R87"/>
    <mergeCell ref="A88:B88"/>
    <mergeCell ref="C88:D88"/>
    <mergeCell ref="E88:J88"/>
    <mergeCell ref="K88:L88"/>
    <mergeCell ref="M88:N88"/>
    <mergeCell ref="O88:P88"/>
    <mergeCell ref="Q88:R88"/>
    <mergeCell ref="A87:B87"/>
    <mergeCell ref="C87:D87"/>
    <mergeCell ref="E87:J87"/>
    <mergeCell ref="K87:L87"/>
    <mergeCell ref="M87:N87"/>
    <mergeCell ref="O93:P93"/>
    <mergeCell ref="Q93:R93"/>
    <mergeCell ref="A94:B94"/>
    <mergeCell ref="C94:D94"/>
    <mergeCell ref="E94:J94"/>
    <mergeCell ref="K94:L94"/>
    <mergeCell ref="M94:N94"/>
    <mergeCell ref="O94:P94"/>
    <mergeCell ref="Q94:R94"/>
    <mergeCell ref="A93:B93"/>
    <mergeCell ref="C93:D93"/>
    <mergeCell ref="E93:J93"/>
    <mergeCell ref="K93:L93"/>
    <mergeCell ref="M93:N93"/>
    <mergeCell ref="O91:P91"/>
    <mergeCell ref="Q91:R91"/>
    <mergeCell ref="A92:B92"/>
    <mergeCell ref="C92:D92"/>
    <mergeCell ref="E92:J92"/>
    <mergeCell ref="K92:L92"/>
    <mergeCell ref="M92:N92"/>
    <mergeCell ref="O92:P92"/>
    <mergeCell ref="Q92:R92"/>
    <mergeCell ref="A91:B91"/>
    <mergeCell ref="C91:D91"/>
    <mergeCell ref="E91:J91"/>
    <mergeCell ref="K91:L91"/>
    <mergeCell ref="M91:N91"/>
    <mergeCell ref="O97:P97"/>
    <mergeCell ref="Q97:R97"/>
    <mergeCell ref="A98:B98"/>
    <mergeCell ref="C98:D98"/>
    <mergeCell ref="E98:J98"/>
    <mergeCell ref="K98:L98"/>
    <mergeCell ref="M98:N98"/>
    <mergeCell ref="O98:P98"/>
    <mergeCell ref="Q98:R98"/>
    <mergeCell ref="A97:B97"/>
    <mergeCell ref="C97:D97"/>
    <mergeCell ref="E97:J97"/>
    <mergeCell ref="K97:L97"/>
    <mergeCell ref="M97:N97"/>
    <mergeCell ref="O95:P95"/>
    <mergeCell ref="Q95:R95"/>
    <mergeCell ref="A96:B96"/>
    <mergeCell ref="C96:D96"/>
    <mergeCell ref="E96:J96"/>
    <mergeCell ref="K96:L96"/>
    <mergeCell ref="M96:N96"/>
    <mergeCell ref="O96:P96"/>
    <mergeCell ref="Q96:R96"/>
    <mergeCell ref="A95:B95"/>
    <mergeCell ref="C95:D95"/>
    <mergeCell ref="E95:J95"/>
    <mergeCell ref="K95:L95"/>
    <mergeCell ref="M95:N95"/>
    <mergeCell ref="O101:P101"/>
    <mergeCell ref="Q101:R101"/>
    <mergeCell ref="A102:B102"/>
    <mergeCell ref="C102:D102"/>
    <mergeCell ref="E102:J102"/>
    <mergeCell ref="K102:L102"/>
    <mergeCell ref="M102:N102"/>
    <mergeCell ref="O102:P102"/>
    <mergeCell ref="Q102:R102"/>
    <mergeCell ref="A101:B101"/>
    <mergeCell ref="C101:D101"/>
    <mergeCell ref="E101:J101"/>
    <mergeCell ref="K101:L101"/>
    <mergeCell ref="M101:N101"/>
    <mergeCell ref="Q99:R99"/>
    <mergeCell ref="A100:B100"/>
    <mergeCell ref="C100:J100"/>
    <mergeCell ref="K100:L100"/>
    <mergeCell ref="M100:N100"/>
    <mergeCell ref="O100:P100"/>
    <mergeCell ref="Q100:R100"/>
    <mergeCell ref="A99:B99"/>
    <mergeCell ref="C99:J99"/>
    <mergeCell ref="K99:L99"/>
    <mergeCell ref="M99:N99"/>
    <mergeCell ref="O99:P99"/>
    <mergeCell ref="O105:P105"/>
    <mergeCell ref="Q105:R105"/>
    <mergeCell ref="A106:B106"/>
    <mergeCell ref="C106:J106"/>
    <mergeCell ref="K106:L106"/>
    <mergeCell ref="M106:N106"/>
    <mergeCell ref="O106:P106"/>
    <mergeCell ref="Q106:R106"/>
    <mergeCell ref="A105:B105"/>
    <mergeCell ref="C105:D105"/>
    <mergeCell ref="E105:J105"/>
    <mergeCell ref="K105:L105"/>
    <mergeCell ref="M105:N105"/>
    <mergeCell ref="O103:P103"/>
    <mergeCell ref="Q103:R103"/>
    <mergeCell ref="A104:B104"/>
    <mergeCell ref="C104:D104"/>
    <mergeCell ref="E104:J104"/>
    <mergeCell ref="K104:L104"/>
    <mergeCell ref="M104:N104"/>
    <mergeCell ref="O104:P104"/>
    <mergeCell ref="Q104:R104"/>
    <mergeCell ref="A103:B103"/>
    <mergeCell ref="C103:D103"/>
    <mergeCell ref="E103:J103"/>
    <mergeCell ref="K103:L103"/>
    <mergeCell ref="M103:N103"/>
    <mergeCell ref="O109:P109"/>
    <mergeCell ref="Q109:R109"/>
    <mergeCell ref="A110:B110"/>
    <mergeCell ref="C110:D110"/>
    <mergeCell ref="E110:J110"/>
    <mergeCell ref="K110:L110"/>
    <mergeCell ref="M110:N110"/>
    <mergeCell ref="O110:P110"/>
    <mergeCell ref="Q110:R110"/>
    <mergeCell ref="A109:B109"/>
    <mergeCell ref="C109:D109"/>
    <mergeCell ref="E109:J109"/>
    <mergeCell ref="K109:L109"/>
    <mergeCell ref="M109:N109"/>
    <mergeCell ref="Q107:R107"/>
    <mergeCell ref="A108:B108"/>
    <mergeCell ref="C108:D108"/>
    <mergeCell ref="E108:J108"/>
    <mergeCell ref="K108:L108"/>
    <mergeCell ref="M108:N108"/>
    <mergeCell ref="O108:P108"/>
    <mergeCell ref="Q108:R108"/>
    <mergeCell ref="A107:B107"/>
    <mergeCell ref="C107:J107"/>
    <mergeCell ref="K107:L107"/>
    <mergeCell ref="M107:N107"/>
    <mergeCell ref="O107:P107"/>
    <mergeCell ref="O113:P113"/>
    <mergeCell ref="Q113:R113"/>
    <mergeCell ref="A114:B114"/>
    <mergeCell ref="C114:D114"/>
    <mergeCell ref="E114:J114"/>
    <mergeCell ref="K114:L114"/>
    <mergeCell ref="M114:N114"/>
    <mergeCell ref="O114:P114"/>
    <mergeCell ref="Q114:R114"/>
    <mergeCell ref="A113:B113"/>
    <mergeCell ref="C113:D113"/>
    <mergeCell ref="E113:J113"/>
    <mergeCell ref="K113:L113"/>
    <mergeCell ref="M113:N113"/>
    <mergeCell ref="Q111:R111"/>
    <mergeCell ref="A112:B112"/>
    <mergeCell ref="C112:D112"/>
    <mergeCell ref="E112:J112"/>
    <mergeCell ref="K112:L112"/>
    <mergeCell ref="M112:N112"/>
    <mergeCell ref="O112:P112"/>
    <mergeCell ref="Q112:R112"/>
    <mergeCell ref="A111:B111"/>
    <mergeCell ref="C111:J111"/>
    <mergeCell ref="K111:L111"/>
    <mergeCell ref="M111:N111"/>
    <mergeCell ref="O111:P111"/>
    <mergeCell ref="O117:P117"/>
    <mergeCell ref="Q117:R117"/>
    <mergeCell ref="A118:B118"/>
    <mergeCell ref="C118:D118"/>
    <mergeCell ref="E118:J118"/>
    <mergeCell ref="K118:L118"/>
    <mergeCell ref="M118:N118"/>
    <mergeCell ref="O118:P118"/>
    <mergeCell ref="Q118:R118"/>
    <mergeCell ref="A117:B117"/>
    <mergeCell ref="C117:D117"/>
    <mergeCell ref="E117:J117"/>
    <mergeCell ref="K117:L117"/>
    <mergeCell ref="M117:N117"/>
    <mergeCell ref="O115:P115"/>
    <mergeCell ref="Q115:R115"/>
    <mergeCell ref="A116:B116"/>
    <mergeCell ref="C116:D116"/>
    <mergeCell ref="E116:J116"/>
    <mergeCell ref="K116:L116"/>
    <mergeCell ref="M116:N116"/>
    <mergeCell ref="O116:P116"/>
    <mergeCell ref="Q116:R116"/>
    <mergeCell ref="A115:B115"/>
    <mergeCell ref="C115:D115"/>
    <mergeCell ref="E115:J115"/>
    <mergeCell ref="K115:L115"/>
    <mergeCell ref="M115:N115"/>
    <mergeCell ref="O121:P121"/>
    <mergeCell ref="Q121:R121"/>
    <mergeCell ref="A122:B122"/>
    <mergeCell ref="C122:D122"/>
    <mergeCell ref="E122:J122"/>
    <mergeCell ref="K122:L122"/>
    <mergeCell ref="M122:N122"/>
    <mergeCell ref="O122:P122"/>
    <mergeCell ref="Q122:R122"/>
    <mergeCell ref="A121:B121"/>
    <mergeCell ref="C121:D121"/>
    <mergeCell ref="E121:J121"/>
    <mergeCell ref="K121:L121"/>
    <mergeCell ref="M121:N121"/>
    <mergeCell ref="O119:P119"/>
    <mergeCell ref="Q119:R119"/>
    <mergeCell ref="A120:B120"/>
    <mergeCell ref="C120:D120"/>
    <mergeCell ref="E120:J120"/>
    <mergeCell ref="K120:L120"/>
    <mergeCell ref="M120:N120"/>
    <mergeCell ref="O120:P120"/>
    <mergeCell ref="Q120:R120"/>
    <mergeCell ref="A119:B119"/>
    <mergeCell ref="C119:D119"/>
    <mergeCell ref="E119:J119"/>
    <mergeCell ref="K119:L119"/>
    <mergeCell ref="M119:N119"/>
    <mergeCell ref="O125:P125"/>
    <mergeCell ref="Q125:R125"/>
    <mergeCell ref="A126:B126"/>
    <mergeCell ref="C126:J126"/>
    <mergeCell ref="K126:L126"/>
    <mergeCell ref="M126:N126"/>
    <mergeCell ref="O126:P126"/>
    <mergeCell ref="Q126:R126"/>
    <mergeCell ref="A125:B125"/>
    <mergeCell ref="C125:D125"/>
    <mergeCell ref="E125:J125"/>
    <mergeCell ref="K125:L125"/>
    <mergeCell ref="M125:N125"/>
    <mergeCell ref="O123:P123"/>
    <mergeCell ref="Q123:R123"/>
    <mergeCell ref="A124:B124"/>
    <mergeCell ref="C124:D124"/>
    <mergeCell ref="E124:J124"/>
    <mergeCell ref="K124:L124"/>
    <mergeCell ref="M124:N124"/>
    <mergeCell ref="O124:P124"/>
    <mergeCell ref="Q124:R124"/>
    <mergeCell ref="A123:B123"/>
    <mergeCell ref="C123:D123"/>
    <mergeCell ref="E123:J123"/>
    <mergeCell ref="K123:L123"/>
    <mergeCell ref="M123:N123"/>
    <mergeCell ref="O129:P129"/>
    <mergeCell ref="Q129:R129"/>
    <mergeCell ref="A130:B130"/>
    <mergeCell ref="C130:D130"/>
    <mergeCell ref="E130:J130"/>
    <mergeCell ref="K130:L130"/>
    <mergeCell ref="M130:N130"/>
    <mergeCell ref="O130:P130"/>
    <mergeCell ref="Q130:R130"/>
    <mergeCell ref="A129:B129"/>
    <mergeCell ref="C129:D129"/>
    <mergeCell ref="E129:J129"/>
    <mergeCell ref="K129:L129"/>
    <mergeCell ref="M129:N129"/>
    <mergeCell ref="Q127:R127"/>
    <mergeCell ref="A128:B128"/>
    <mergeCell ref="C128:D128"/>
    <mergeCell ref="E128:J128"/>
    <mergeCell ref="K128:L128"/>
    <mergeCell ref="M128:N128"/>
    <mergeCell ref="O128:P128"/>
    <mergeCell ref="Q128:R128"/>
    <mergeCell ref="A127:B127"/>
    <mergeCell ref="C127:J127"/>
    <mergeCell ref="K127:L127"/>
    <mergeCell ref="M127:N127"/>
    <mergeCell ref="O127:P127"/>
    <mergeCell ref="Q133:R133"/>
    <mergeCell ref="A134:B134"/>
    <mergeCell ref="C134:D134"/>
    <mergeCell ref="E134:J134"/>
    <mergeCell ref="K134:L134"/>
    <mergeCell ref="M134:N134"/>
    <mergeCell ref="O134:P134"/>
    <mergeCell ref="Q134:R134"/>
    <mergeCell ref="A133:B133"/>
    <mergeCell ref="C133:J133"/>
    <mergeCell ref="K133:L133"/>
    <mergeCell ref="M133:N133"/>
    <mergeCell ref="O133:P133"/>
    <mergeCell ref="O131:P131"/>
    <mergeCell ref="Q131:R131"/>
    <mergeCell ref="A132:B132"/>
    <mergeCell ref="C132:J132"/>
    <mergeCell ref="K132:L132"/>
    <mergeCell ref="M132:N132"/>
    <mergeCell ref="O132:P132"/>
    <mergeCell ref="Q132:R132"/>
    <mergeCell ref="A131:B131"/>
    <mergeCell ref="C131:D131"/>
    <mergeCell ref="E131:J131"/>
    <mergeCell ref="K131:L131"/>
    <mergeCell ref="M131:N131"/>
    <mergeCell ref="Q137:R137"/>
    <mergeCell ref="A138:B138"/>
    <mergeCell ref="C138:J138"/>
    <mergeCell ref="K138:L138"/>
    <mergeCell ref="M138:N138"/>
    <mergeCell ref="O138:P138"/>
    <mergeCell ref="Q138:R138"/>
    <mergeCell ref="A137:B137"/>
    <mergeCell ref="C137:J137"/>
    <mergeCell ref="K137:L137"/>
    <mergeCell ref="M137:N137"/>
    <mergeCell ref="O137:P137"/>
    <mergeCell ref="O135:P135"/>
    <mergeCell ref="Q135:R135"/>
    <mergeCell ref="A136:B136"/>
    <mergeCell ref="C136:D136"/>
    <mergeCell ref="E136:J136"/>
    <mergeCell ref="K136:L136"/>
    <mergeCell ref="M136:N136"/>
    <mergeCell ref="O136:P136"/>
    <mergeCell ref="Q136:R136"/>
    <mergeCell ref="A135:B135"/>
    <mergeCell ref="C135:D135"/>
    <mergeCell ref="E135:J135"/>
    <mergeCell ref="K135:L135"/>
    <mergeCell ref="M135:N135"/>
    <mergeCell ref="O141:P141"/>
    <mergeCell ref="Q141:R141"/>
    <mergeCell ref="A142:B142"/>
    <mergeCell ref="C142:D142"/>
    <mergeCell ref="E142:J142"/>
    <mergeCell ref="K142:L142"/>
    <mergeCell ref="M142:N142"/>
    <mergeCell ref="O142:P142"/>
    <mergeCell ref="Q142:R142"/>
    <mergeCell ref="A141:B141"/>
    <mergeCell ref="C141:D141"/>
    <mergeCell ref="E141:J141"/>
    <mergeCell ref="K141:L141"/>
    <mergeCell ref="M141:N141"/>
    <mergeCell ref="O139:P139"/>
    <mergeCell ref="Q139:R139"/>
    <mergeCell ref="A140:B140"/>
    <mergeCell ref="C140:D140"/>
    <mergeCell ref="E140:J140"/>
    <mergeCell ref="K140:L140"/>
    <mergeCell ref="M140:N140"/>
    <mergeCell ref="O140:P140"/>
    <mergeCell ref="Q140:R140"/>
    <mergeCell ref="A139:B139"/>
    <mergeCell ref="C139:D139"/>
    <mergeCell ref="E139:J139"/>
    <mergeCell ref="K139:L139"/>
    <mergeCell ref="M139:N139"/>
    <mergeCell ref="O145:P145"/>
    <mergeCell ref="Q145:R145"/>
    <mergeCell ref="A146:B146"/>
    <mergeCell ref="C146:J146"/>
    <mergeCell ref="K146:L146"/>
    <mergeCell ref="M146:N146"/>
    <mergeCell ref="O146:P146"/>
    <mergeCell ref="Q146:R146"/>
    <mergeCell ref="A145:B145"/>
    <mergeCell ref="C145:D145"/>
    <mergeCell ref="E145:J145"/>
    <mergeCell ref="K145:L145"/>
    <mergeCell ref="M145:N145"/>
    <mergeCell ref="O143:P143"/>
    <mergeCell ref="Q143:R143"/>
    <mergeCell ref="A144:B144"/>
    <mergeCell ref="C144:D144"/>
    <mergeCell ref="E144:J144"/>
    <mergeCell ref="K144:L144"/>
    <mergeCell ref="M144:N144"/>
    <mergeCell ref="O144:P144"/>
    <mergeCell ref="Q144:R144"/>
    <mergeCell ref="A143:B143"/>
    <mergeCell ref="C143:D143"/>
    <mergeCell ref="E143:J143"/>
    <mergeCell ref="K143:L143"/>
    <mergeCell ref="M143:N143"/>
    <mergeCell ref="O149:P149"/>
    <mergeCell ref="Q149:R149"/>
    <mergeCell ref="A150:B150"/>
    <mergeCell ref="C150:D150"/>
    <mergeCell ref="E150:J150"/>
    <mergeCell ref="K150:L150"/>
    <mergeCell ref="M150:N150"/>
    <mergeCell ref="O150:P150"/>
    <mergeCell ref="Q150:R150"/>
    <mergeCell ref="A149:B149"/>
    <mergeCell ref="C149:D149"/>
    <mergeCell ref="E149:J149"/>
    <mergeCell ref="K149:L149"/>
    <mergeCell ref="M149:N149"/>
    <mergeCell ref="Q147:R147"/>
    <mergeCell ref="A148:B148"/>
    <mergeCell ref="C148:D148"/>
    <mergeCell ref="E148:J148"/>
    <mergeCell ref="K148:L148"/>
    <mergeCell ref="M148:N148"/>
    <mergeCell ref="O148:P148"/>
    <mergeCell ref="Q148:R148"/>
    <mergeCell ref="A147:B147"/>
    <mergeCell ref="C147:J147"/>
    <mergeCell ref="K147:L147"/>
    <mergeCell ref="M147:N147"/>
    <mergeCell ref="O147:P147"/>
    <mergeCell ref="O153:P153"/>
    <mergeCell ref="Q153:R153"/>
    <mergeCell ref="A154:B154"/>
    <mergeCell ref="C154:D154"/>
    <mergeCell ref="E154:J154"/>
    <mergeCell ref="K154:L154"/>
    <mergeCell ref="M154:N154"/>
    <mergeCell ref="O154:P154"/>
    <mergeCell ref="Q154:R154"/>
    <mergeCell ref="A153:B153"/>
    <mergeCell ref="C153:D153"/>
    <mergeCell ref="E153:J153"/>
    <mergeCell ref="K153:L153"/>
    <mergeCell ref="M153:N153"/>
    <mergeCell ref="O151:P151"/>
    <mergeCell ref="Q151:R151"/>
    <mergeCell ref="A152:B152"/>
    <mergeCell ref="C152:D152"/>
    <mergeCell ref="E152:J152"/>
    <mergeCell ref="K152:L152"/>
    <mergeCell ref="M152:N152"/>
    <mergeCell ref="O152:P152"/>
    <mergeCell ref="Q152:R152"/>
    <mergeCell ref="A151:B151"/>
    <mergeCell ref="C151:D151"/>
    <mergeCell ref="E151:J151"/>
    <mergeCell ref="K151:L151"/>
    <mergeCell ref="M151:N151"/>
    <mergeCell ref="Q157:R157"/>
    <mergeCell ref="A158:B158"/>
    <mergeCell ref="C158:D158"/>
    <mergeCell ref="E158:J158"/>
    <mergeCell ref="K158:L158"/>
    <mergeCell ref="M158:N158"/>
    <mergeCell ref="O158:P158"/>
    <mergeCell ref="Q158:R158"/>
    <mergeCell ref="A157:B157"/>
    <mergeCell ref="C157:J157"/>
    <mergeCell ref="K157:L157"/>
    <mergeCell ref="M157:N157"/>
    <mergeCell ref="O157:P157"/>
    <mergeCell ref="O155:P155"/>
    <mergeCell ref="Q155:R155"/>
    <mergeCell ref="A156:B156"/>
    <mergeCell ref="C156:J156"/>
    <mergeCell ref="K156:L156"/>
    <mergeCell ref="M156:N156"/>
    <mergeCell ref="O156:P156"/>
    <mergeCell ref="Q156:R156"/>
    <mergeCell ref="A155:B155"/>
    <mergeCell ref="C155:D155"/>
    <mergeCell ref="E155:J155"/>
    <mergeCell ref="K155:L155"/>
    <mergeCell ref="M155:N155"/>
    <mergeCell ref="Q161:R161"/>
    <mergeCell ref="A162:B162"/>
    <mergeCell ref="C162:D162"/>
    <mergeCell ref="E162:J162"/>
    <mergeCell ref="K162:L162"/>
    <mergeCell ref="M162:N162"/>
    <mergeCell ref="O162:P162"/>
    <mergeCell ref="Q162:R162"/>
    <mergeCell ref="A161:B161"/>
    <mergeCell ref="C161:J161"/>
    <mergeCell ref="K161:L161"/>
    <mergeCell ref="M161:N161"/>
    <mergeCell ref="O161:P161"/>
    <mergeCell ref="O159:P159"/>
    <mergeCell ref="Q159:R159"/>
    <mergeCell ref="A160:B160"/>
    <mergeCell ref="C160:D160"/>
    <mergeCell ref="E160:J160"/>
    <mergeCell ref="K160:L160"/>
    <mergeCell ref="M160:N160"/>
    <mergeCell ref="O160:P160"/>
    <mergeCell ref="Q160:R160"/>
    <mergeCell ref="A159:B159"/>
    <mergeCell ref="C159:D159"/>
    <mergeCell ref="E159:J159"/>
    <mergeCell ref="K159:L159"/>
    <mergeCell ref="M159:N159"/>
    <mergeCell ref="O165:P165"/>
    <mergeCell ref="Q165:R165"/>
    <mergeCell ref="A166:B166"/>
    <mergeCell ref="C166:D166"/>
    <mergeCell ref="E166:J166"/>
    <mergeCell ref="K166:L166"/>
    <mergeCell ref="M166:N166"/>
    <mergeCell ref="O166:P166"/>
    <mergeCell ref="Q166:R166"/>
    <mergeCell ref="A165:B165"/>
    <mergeCell ref="C165:D165"/>
    <mergeCell ref="E165:J165"/>
    <mergeCell ref="K165:L165"/>
    <mergeCell ref="M165:N165"/>
    <mergeCell ref="O163:P163"/>
    <mergeCell ref="Q163:R163"/>
    <mergeCell ref="A164:B164"/>
    <mergeCell ref="C164:D164"/>
    <mergeCell ref="E164:J164"/>
    <mergeCell ref="K164:L164"/>
    <mergeCell ref="M164:N164"/>
    <mergeCell ref="O164:P164"/>
    <mergeCell ref="Q164:R164"/>
    <mergeCell ref="A163:B163"/>
    <mergeCell ref="C163:D163"/>
    <mergeCell ref="E163:J163"/>
    <mergeCell ref="K163:L163"/>
    <mergeCell ref="M163:N163"/>
    <mergeCell ref="O169:P169"/>
    <mergeCell ref="Q169:R169"/>
    <mergeCell ref="A170:B170"/>
    <mergeCell ref="C170:D170"/>
    <mergeCell ref="E170:J170"/>
    <mergeCell ref="K170:L170"/>
    <mergeCell ref="M170:N170"/>
    <mergeCell ref="O170:P170"/>
    <mergeCell ref="Q170:R170"/>
    <mergeCell ref="A169:B169"/>
    <mergeCell ref="C169:D169"/>
    <mergeCell ref="E169:J169"/>
    <mergeCell ref="K169:L169"/>
    <mergeCell ref="M169:N169"/>
    <mergeCell ref="Q167:R167"/>
    <mergeCell ref="A168:B168"/>
    <mergeCell ref="C168:J168"/>
    <mergeCell ref="K168:L168"/>
    <mergeCell ref="M168:N168"/>
    <mergeCell ref="O168:P168"/>
    <mergeCell ref="Q168:R168"/>
    <mergeCell ref="A167:B167"/>
    <mergeCell ref="C167:J167"/>
    <mergeCell ref="K167:L167"/>
    <mergeCell ref="M167:N167"/>
    <mergeCell ref="O167:P167"/>
    <mergeCell ref="O173:P173"/>
    <mergeCell ref="Q173:R173"/>
    <mergeCell ref="A174:B174"/>
    <mergeCell ref="C174:D174"/>
    <mergeCell ref="E174:J174"/>
    <mergeCell ref="K174:L174"/>
    <mergeCell ref="M174:N174"/>
    <mergeCell ref="O174:P174"/>
    <mergeCell ref="Q174:R174"/>
    <mergeCell ref="A173:B173"/>
    <mergeCell ref="C173:D173"/>
    <mergeCell ref="E173:J173"/>
    <mergeCell ref="K173:L173"/>
    <mergeCell ref="M173:N173"/>
    <mergeCell ref="O171:P171"/>
    <mergeCell ref="Q171:R171"/>
    <mergeCell ref="A172:B172"/>
    <mergeCell ref="C172:D172"/>
    <mergeCell ref="E172:J172"/>
    <mergeCell ref="K172:L172"/>
    <mergeCell ref="M172:N172"/>
    <mergeCell ref="O172:P172"/>
    <mergeCell ref="Q172:R172"/>
    <mergeCell ref="A171:B171"/>
    <mergeCell ref="C171:D171"/>
    <mergeCell ref="E171:J171"/>
    <mergeCell ref="K171:L171"/>
    <mergeCell ref="M171:N171"/>
    <mergeCell ref="O177:P177"/>
    <mergeCell ref="Q177:R177"/>
    <mergeCell ref="A178:B178"/>
    <mergeCell ref="C178:D178"/>
    <mergeCell ref="E178:J178"/>
    <mergeCell ref="K178:L178"/>
    <mergeCell ref="M178:N178"/>
    <mergeCell ref="O178:P178"/>
    <mergeCell ref="Q178:R178"/>
    <mergeCell ref="A177:B177"/>
    <mergeCell ref="C177:D177"/>
    <mergeCell ref="E177:J177"/>
    <mergeCell ref="K177:L177"/>
    <mergeCell ref="M177:N177"/>
    <mergeCell ref="O175:P175"/>
    <mergeCell ref="Q175:R175"/>
    <mergeCell ref="A176:B176"/>
    <mergeCell ref="C176:D176"/>
    <mergeCell ref="E176:J176"/>
    <mergeCell ref="K176:L176"/>
    <mergeCell ref="M176:N176"/>
    <mergeCell ref="O176:P176"/>
    <mergeCell ref="Q176:R176"/>
    <mergeCell ref="A175:B175"/>
    <mergeCell ref="C175:D175"/>
    <mergeCell ref="E175:J175"/>
    <mergeCell ref="K175:L175"/>
    <mergeCell ref="M175:N175"/>
    <mergeCell ref="O181:P181"/>
    <mergeCell ref="Q181:R181"/>
    <mergeCell ref="A182:B182"/>
    <mergeCell ref="C182:D182"/>
    <mergeCell ref="E182:J182"/>
    <mergeCell ref="K182:L182"/>
    <mergeCell ref="M182:N182"/>
    <mergeCell ref="O182:P182"/>
    <mergeCell ref="Q182:R182"/>
    <mergeCell ref="A181:B181"/>
    <mergeCell ref="C181:D181"/>
    <mergeCell ref="E181:J181"/>
    <mergeCell ref="K181:L181"/>
    <mergeCell ref="M181:N181"/>
    <mergeCell ref="Q179:R179"/>
    <mergeCell ref="A180:B180"/>
    <mergeCell ref="C180:J180"/>
    <mergeCell ref="K180:L180"/>
    <mergeCell ref="M180:N180"/>
    <mergeCell ref="O180:P180"/>
    <mergeCell ref="Q180:R180"/>
    <mergeCell ref="A179:B179"/>
    <mergeCell ref="C179:J179"/>
    <mergeCell ref="K179:L179"/>
    <mergeCell ref="M179:N179"/>
    <mergeCell ref="O179:P179"/>
    <mergeCell ref="Q185:R185"/>
    <mergeCell ref="A186:B186"/>
    <mergeCell ref="C186:D186"/>
    <mergeCell ref="E186:J186"/>
    <mergeCell ref="K186:L186"/>
    <mergeCell ref="M186:N186"/>
    <mergeCell ref="O186:P186"/>
    <mergeCell ref="Q186:R186"/>
    <mergeCell ref="A185:B185"/>
    <mergeCell ref="C185:J185"/>
    <mergeCell ref="K185:L185"/>
    <mergeCell ref="M185:N185"/>
    <mergeCell ref="O185:P185"/>
    <mergeCell ref="O183:P183"/>
    <mergeCell ref="Q183:R183"/>
    <mergeCell ref="A184:B184"/>
    <mergeCell ref="C184:J184"/>
    <mergeCell ref="K184:L184"/>
    <mergeCell ref="M184:N184"/>
    <mergeCell ref="O184:P184"/>
    <mergeCell ref="Q184:R184"/>
    <mergeCell ref="A183:B183"/>
    <mergeCell ref="C183:D183"/>
    <mergeCell ref="E183:J183"/>
    <mergeCell ref="K183:L183"/>
    <mergeCell ref="M183:N183"/>
    <mergeCell ref="O189:P189"/>
    <mergeCell ref="Q189:R189"/>
    <mergeCell ref="A190:B190"/>
    <mergeCell ref="C190:D190"/>
    <mergeCell ref="E190:J190"/>
    <mergeCell ref="K190:L190"/>
    <mergeCell ref="M190:N190"/>
    <mergeCell ref="O190:P190"/>
    <mergeCell ref="Q190:R190"/>
    <mergeCell ref="A189:B189"/>
    <mergeCell ref="C189:D189"/>
    <mergeCell ref="E189:J189"/>
    <mergeCell ref="K189:L189"/>
    <mergeCell ref="M189:N189"/>
    <mergeCell ref="O187:P187"/>
    <mergeCell ref="Q187:R187"/>
    <mergeCell ref="A188:B188"/>
    <mergeCell ref="C188:D188"/>
    <mergeCell ref="E188:J188"/>
    <mergeCell ref="K188:L188"/>
    <mergeCell ref="M188:N188"/>
    <mergeCell ref="O188:P188"/>
    <mergeCell ref="Q188:R188"/>
    <mergeCell ref="A187:B187"/>
    <mergeCell ref="C187:D187"/>
    <mergeCell ref="E187:J187"/>
    <mergeCell ref="K187:L187"/>
    <mergeCell ref="M187:N187"/>
    <mergeCell ref="O193:P193"/>
    <mergeCell ref="Q193:R193"/>
    <mergeCell ref="A194:B194"/>
    <mergeCell ref="C194:D194"/>
    <mergeCell ref="E194:J194"/>
    <mergeCell ref="K194:L194"/>
    <mergeCell ref="M194:N194"/>
    <mergeCell ref="O194:P194"/>
    <mergeCell ref="Q194:R194"/>
    <mergeCell ref="A193:B193"/>
    <mergeCell ref="C193:D193"/>
    <mergeCell ref="E193:J193"/>
    <mergeCell ref="K193:L193"/>
    <mergeCell ref="M193:N193"/>
    <mergeCell ref="O191:P191"/>
    <mergeCell ref="Q191:R191"/>
    <mergeCell ref="A192:B192"/>
    <mergeCell ref="C192:D192"/>
    <mergeCell ref="E192:J192"/>
    <mergeCell ref="K192:L192"/>
    <mergeCell ref="M192:N192"/>
    <mergeCell ref="O192:P192"/>
    <mergeCell ref="Q192:R192"/>
    <mergeCell ref="A191:B191"/>
    <mergeCell ref="C191:D191"/>
    <mergeCell ref="E191:J191"/>
    <mergeCell ref="K191:L191"/>
    <mergeCell ref="M191:N191"/>
    <mergeCell ref="O197:P197"/>
    <mergeCell ref="Q197:R197"/>
    <mergeCell ref="A198:B198"/>
    <mergeCell ref="C198:D198"/>
    <mergeCell ref="E198:J198"/>
    <mergeCell ref="K198:L198"/>
    <mergeCell ref="M198:N198"/>
    <mergeCell ref="O198:P198"/>
    <mergeCell ref="Q198:R198"/>
    <mergeCell ref="A197:B197"/>
    <mergeCell ref="C197:D197"/>
    <mergeCell ref="E197:J197"/>
    <mergeCell ref="K197:L197"/>
    <mergeCell ref="M197:N197"/>
    <mergeCell ref="Q195:R195"/>
    <mergeCell ref="A196:B196"/>
    <mergeCell ref="C196:J196"/>
    <mergeCell ref="K196:L196"/>
    <mergeCell ref="M196:N196"/>
    <mergeCell ref="O196:P196"/>
    <mergeCell ref="Q196:R196"/>
    <mergeCell ref="A195:B195"/>
    <mergeCell ref="C195:J195"/>
    <mergeCell ref="K195:L195"/>
    <mergeCell ref="M195:N195"/>
    <mergeCell ref="O195:P195"/>
    <mergeCell ref="O201:P201"/>
    <mergeCell ref="Q201:R201"/>
    <mergeCell ref="A202:B202"/>
    <mergeCell ref="C202:D202"/>
    <mergeCell ref="E202:J202"/>
    <mergeCell ref="K202:L202"/>
    <mergeCell ref="M202:N202"/>
    <mergeCell ref="O202:P202"/>
    <mergeCell ref="Q202:R202"/>
    <mergeCell ref="A201:B201"/>
    <mergeCell ref="C201:D201"/>
    <mergeCell ref="E201:J201"/>
    <mergeCell ref="K201:L201"/>
    <mergeCell ref="M201:N201"/>
    <mergeCell ref="O199:P199"/>
    <mergeCell ref="Q199:R199"/>
    <mergeCell ref="A200:B200"/>
    <mergeCell ref="C200:D200"/>
    <mergeCell ref="E200:J200"/>
    <mergeCell ref="K200:L200"/>
    <mergeCell ref="M200:N200"/>
    <mergeCell ref="O200:P200"/>
    <mergeCell ref="Q200:R200"/>
    <mergeCell ref="A199:B199"/>
    <mergeCell ref="C199:D199"/>
    <mergeCell ref="E199:J199"/>
    <mergeCell ref="K199:L199"/>
    <mergeCell ref="M199:N199"/>
    <mergeCell ref="O205:P205"/>
    <mergeCell ref="Q205:R205"/>
    <mergeCell ref="A206:B206"/>
    <mergeCell ref="C206:D206"/>
    <mergeCell ref="E206:J206"/>
    <mergeCell ref="K206:L206"/>
    <mergeCell ref="M206:N206"/>
    <mergeCell ref="O206:P206"/>
    <mergeCell ref="Q206:R206"/>
    <mergeCell ref="A205:B205"/>
    <mergeCell ref="C205:D205"/>
    <mergeCell ref="E205:J205"/>
    <mergeCell ref="K205:L205"/>
    <mergeCell ref="M205:N205"/>
    <mergeCell ref="O203:P203"/>
    <mergeCell ref="Q203:R203"/>
    <mergeCell ref="A204:B204"/>
    <mergeCell ref="C204:D204"/>
    <mergeCell ref="E204:J204"/>
    <mergeCell ref="K204:L204"/>
    <mergeCell ref="M204:N204"/>
    <mergeCell ref="O204:P204"/>
    <mergeCell ref="Q204:R204"/>
    <mergeCell ref="A203:B203"/>
    <mergeCell ref="C203:D203"/>
    <mergeCell ref="E203:J203"/>
    <mergeCell ref="K203:L203"/>
    <mergeCell ref="M203:N203"/>
    <mergeCell ref="O209:P209"/>
    <mergeCell ref="Q209:R209"/>
    <mergeCell ref="A210:B210"/>
    <mergeCell ref="C210:D210"/>
    <mergeCell ref="E210:J210"/>
    <mergeCell ref="K210:L210"/>
    <mergeCell ref="M210:N210"/>
    <mergeCell ref="O210:P210"/>
    <mergeCell ref="Q210:R210"/>
    <mergeCell ref="A209:B209"/>
    <mergeCell ref="C209:D209"/>
    <mergeCell ref="E209:J209"/>
    <mergeCell ref="K209:L209"/>
    <mergeCell ref="M209:N209"/>
    <mergeCell ref="O207:P207"/>
    <mergeCell ref="Q207:R207"/>
    <mergeCell ref="A208:B208"/>
    <mergeCell ref="C208:D208"/>
    <mergeCell ref="E208:J208"/>
    <mergeCell ref="K208:L208"/>
    <mergeCell ref="M208:N208"/>
    <mergeCell ref="O208:P208"/>
    <mergeCell ref="Q208:R208"/>
    <mergeCell ref="A207:B207"/>
    <mergeCell ref="C207:D207"/>
    <mergeCell ref="E207:J207"/>
    <mergeCell ref="K207:L207"/>
    <mergeCell ref="M207:N207"/>
    <mergeCell ref="O213:P213"/>
    <mergeCell ref="Q213:R213"/>
    <mergeCell ref="A214:B214"/>
    <mergeCell ref="C214:D214"/>
    <mergeCell ref="E214:J214"/>
    <mergeCell ref="K214:L214"/>
    <mergeCell ref="M214:N214"/>
    <mergeCell ref="O214:P214"/>
    <mergeCell ref="Q214:R214"/>
    <mergeCell ref="A213:B213"/>
    <mergeCell ref="C213:D213"/>
    <mergeCell ref="E213:J213"/>
    <mergeCell ref="K213:L213"/>
    <mergeCell ref="M213:N213"/>
    <mergeCell ref="O211:P211"/>
    <mergeCell ref="Q211:R211"/>
    <mergeCell ref="A212:B212"/>
    <mergeCell ref="C212:D212"/>
    <mergeCell ref="E212:J212"/>
    <mergeCell ref="K212:L212"/>
    <mergeCell ref="M212:N212"/>
    <mergeCell ref="O212:P212"/>
    <mergeCell ref="Q212:R212"/>
    <mergeCell ref="A211:B211"/>
    <mergeCell ref="C211:D211"/>
    <mergeCell ref="E211:J211"/>
    <mergeCell ref="K211:L211"/>
    <mergeCell ref="M211:N211"/>
    <mergeCell ref="O217:P217"/>
    <mergeCell ref="Q217:R217"/>
    <mergeCell ref="A218:B218"/>
    <mergeCell ref="C218:D218"/>
    <mergeCell ref="E218:J218"/>
    <mergeCell ref="K218:L218"/>
    <mergeCell ref="M218:N218"/>
    <mergeCell ref="O218:P218"/>
    <mergeCell ref="Q218:R218"/>
    <mergeCell ref="A217:B217"/>
    <mergeCell ref="C217:D217"/>
    <mergeCell ref="E217:J217"/>
    <mergeCell ref="K217:L217"/>
    <mergeCell ref="M217:N217"/>
    <mergeCell ref="O215:P215"/>
    <mergeCell ref="Q215:R215"/>
    <mergeCell ref="A216:B216"/>
    <mergeCell ref="C216:D216"/>
    <mergeCell ref="E216:J216"/>
    <mergeCell ref="K216:L216"/>
    <mergeCell ref="M216:N216"/>
    <mergeCell ref="O216:P216"/>
    <mergeCell ref="Q216:R216"/>
    <mergeCell ref="A215:B215"/>
    <mergeCell ref="C215:D215"/>
    <mergeCell ref="E215:J215"/>
    <mergeCell ref="K215:L215"/>
    <mergeCell ref="M215:N215"/>
    <mergeCell ref="O221:P221"/>
    <mergeCell ref="Q221:R221"/>
    <mergeCell ref="A222:B222"/>
    <mergeCell ref="C222:D222"/>
    <mergeCell ref="E222:J222"/>
    <mergeCell ref="K222:L222"/>
    <mergeCell ref="M222:N222"/>
    <mergeCell ref="O222:P222"/>
    <mergeCell ref="Q222:R222"/>
    <mergeCell ref="A221:B221"/>
    <mergeCell ref="C221:D221"/>
    <mergeCell ref="E221:J221"/>
    <mergeCell ref="K221:L221"/>
    <mergeCell ref="M221:N221"/>
    <mergeCell ref="O219:P219"/>
    <mergeCell ref="Q219:R219"/>
    <mergeCell ref="A220:B220"/>
    <mergeCell ref="C220:D220"/>
    <mergeCell ref="E220:J220"/>
    <mergeCell ref="K220:L220"/>
    <mergeCell ref="M220:N220"/>
    <mergeCell ref="O220:P220"/>
    <mergeCell ref="Q220:R220"/>
    <mergeCell ref="A219:B219"/>
    <mergeCell ref="C219:D219"/>
    <mergeCell ref="E219:J219"/>
    <mergeCell ref="K219:L219"/>
    <mergeCell ref="M219:N219"/>
    <mergeCell ref="O225:P225"/>
    <mergeCell ref="Q225:R225"/>
    <mergeCell ref="A226:B226"/>
    <mergeCell ref="C226:D226"/>
    <mergeCell ref="E226:J226"/>
    <mergeCell ref="K226:L226"/>
    <mergeCell ref="M226:N226"/>
    <mergeCell ref="O226:P226"/>
    <mergeCell ref="Q226:R226"/>
    <mergeCell ref="A225:B225"/>
    <mergeCell ref="C225:D225"/>
    <mergeCell ref="E225:J225"/>
    <mergeCell ref="K225:L225"/>
    <mergeCell ref="M225:N225"/>
    <mergeCell ref="O223:P223"/>
    <mergeCell ref="Q223:R223"/>
    <mergeCell ref="A224:B224"/>
    <mergeCell ref="C224:J224"/>
    <mergeCell ref="K224:L224"/>
    <mergeCell ref="M224:N224"/>
    <mergeCell ref="O224:P224"/>
    <mergeCell ref="Q224:R224"/>
    <mergeCell ref="A223:B223"/>
    <mergeCell ref="C223:D223"/>
    <mergeCell ref="E223:J223"/>
    <mergeCell ref="K223:L223"/>
    <mergeCell ref="M223:N223"/>
    <mergeCell ref="O229:P229"/>
    <mergeCell ref="Q229:R229"/>
    <mergeCell ref="A230:B230"/>
    <mergeCell ref="C230:D230"/>
    <mergeCell ref="E230:J230"/>
    <mergeCell ref="K230:L230"/>
    <mergeCell ref="M230:N230"/>
    <mergeCell ref="O230:P230"/>
    <mergeCell ref="Q230:R230"/>
    <mergeCell ref="A229:B229"/>
    <mergeCell ref="C229:D229"/>
    <mergeCell ref="E229:J229"/>
    <mergeCell ref="K229:L229"/>
    <mergeCell ref="M229:N229"/>
    <mergeCell ref="O227:P227"/>
    <mergeCell ref="Q227:R227"/>
    <mergeCell ref="A228:B228"/>
    <mergeCell ref="C228:J228"/>
    <mergeCell ref="K228:L228"/>
    <mergeCell ref="M228:N228"/>
    <mergeCell ref="O228:P228"/>
    <mergeCell ref="Q228:R228"/>
    <mergeCell ref="A227:B227"/>
    <mergeCell ref="C227:D227"/>
    <mergeCell ref="E227:J227"/>
    <mergeCell ref="K227:L227"/>
    <mergeCell ref="M227:N227"/>
    <mergeCell ref="O233:P233"/>
    <mergeCell ref="Q233:R233"/>
    <mergeCell ref="A234:B234"/>
    <mergeCell ref="C234:D234"/>
    <mergeCell ref="E234:J234"/>
    <mergeCell ref="K234:L234"/>
    <mergeCell ref="M234:N234"/>
    <mergeCell ref="O234:P234"/>
    <mergeCell ref="Q234:R234"/>
    <mergeCell ref="A233:B233"/>
    <mergeCell ref="C233:D233"/>
    <mergeCell ref="E233:J233"/>
    <mergeCell ref="K233:L233"/>
    <mergeCell ref="M233:N233"/>
    <mergeCell ref="O231:P231"/>
    <mergeCell ref="Q231:R231"/>
    <mergeCell ref="A232:B232"/>
    <mergeCell ref="C232:D232"/>
    <mergeCell ref="E232:J232"/>
    <mergeCell ref="K232:L232"/>
    <mergeCell ref="M232:N232"/>
    <mergeCell ref="O232:P232"/>
    <mergeCell ref="Q232:R232"/>
    <mergeCell ref="A231:B231"/>
    <mergeCell ref="C231:D231"/>
    <mergeCell ref="E231:J231"/>
    <mergeCell ref="K231:L231"/>
    <mergeCell ref="M231:N231"/>
    <mergeCell ref="O237:P237"/>
    <mergeCell ref="Q237:R237"/>
    <mergeCell ref="A238:B238"/>
    <mergeCell ref="C238:D238"/>
    <mergeCell ref="E238:J238"/>
    <mergeCell ref="K238:L238"/>
    <mergeCell ref="M238:N238"/>
    <mergeCell ref="O238:P238"/>
    <mergeCell ref="Q238:R238"/>
    <mergeCell ref="A237:B237"/>
    <mergeCell ref="C237:D237"/>
    <mergeCell ref="E237:J237"/>
    <mergeCell ref="K237:L237"/>
    <mergeCell ref="M237:N237"/>
    <mergeCell ref="O235:P235"/>
    <mergeCell ref="Q235:R235"/>
    <mergeCell ref="A236:B236"/>
    <mergeCell ref="C236:D236"/>
    <mergeCell ref="E236:J236"/>
    <mergeCell ref="K236:L236"/>
    <mergeCell ref="M236:N236"/>
    <mergeCell ref="O236:P236"/>
    <mergeCell ref="Q236:R236"/>
    <mergeCell ref="A235:B235"/>
    <mergeCell ref="C235:D235"/>
    <mergeCell ref="E235:J235"/>
    <mergeCell ref="K235:L235"/>
    <mergeCell ref="M235:N235"/>
    <mergeCell ref="O241:P241"/>
    <mergeCell ref="Q241:R241"/>
    <mergeCell ref="A242:B242"/>
    <mergeCell ref="C242:D242"/>
    <mergeCell ref="E242:J242"/>
    <mergeCell ref="K242:L242"/>
    <mergeCell ref="M242:N242"/>
    <mergeCell ref="O242:P242"/>
    <mergeCell ref="Q242:R242"/>
    <mergeCell ref="A241:B241"/>
    <mergeCell ref="C241:D241"/>
    <mergeCell ref="E241:J241"/>
    <mergeCell ref="K241:L241"/>
    <mergeCell ref="M241:N241"/>
    <mergeCell ref="O239:P239"/>
    <mergeCell ref="Q239:R239"/>
    <mergeCell ref="A240:B240"/>
    <mergeCell ref="C240:D240"/>
    <mergeCell ref="E240:J240"/>
    <mergeCell ref="K240:L240"/>
    <mergeCell ref="M240:N240"/>
    <mergeCell ref="O240:P240"/>
    <mergeCell ref="Q240:R240"/>
    <mergeCell ref="A239:B239"/>
    <mergeCell ref="C239:D239"/>
    <mergeCell ref="E239:J239"/>
    <mergeCell ref="K239:L239"/>
    <mergeCell ref="M239:N239"/>
    <mergeCell ref="O245:P245"/>
    <mergeCell ref="Q245:R245"/>
    <mergeCell ref="A246:B246"/>
    <mergeCell ref="C246:D246"/>
    <mergeCell ref="E246:J246"/>
    <mergeCell ref="K246:L246"/>
    <mergeCell ref="M246:N246"/>
    <mergeCell ref="O246:P246"/>
    <mergeCell ref="Q246:R246"/>
    <mergeCell ref="A245:B245"/>
    <mergeCell ref="C245:D245"/>
    <mergeCell ref="E245:J245"/>
    <mergeCell ref="K245:L245"/>
    <mergeCell ref="M245:N245"/>
    <mergeCell ref="O243:P243"/>
    <mergeCell ref="Q243:R243"/>
    <mergeCell ref="A244:B244"/>
    <mergeCell ref="C244:D244"/>
    <mergeCell ref="E244:J244"/>
    <mergeCell ref="K244:L244"/>
    <mergeCell ref="M244:N244"/>
    <mergeCell ref="O244:P244"/>
    <mergeCell ref="Q244:R244"/>
    <mergeCell ref="A243:B243"/>
    <mergeCell ref="C243:D243"/>
    <mergeCell ref="E243:J243"/>
    <mergeCell ref="K243:L243"/>
    <mergeCell ref="M243:N243"/>
    <mergeCell ref="Q249:R249"/>
    <mergeCell ref="A250:B250"/>
    <mergeCell ref="C250:J250"/>
    <mergeCell ref="K250:L250"/>
    <mergeCell ref="M250:N250"/>
    <mergeCell ref="O250:P250"/>
    <mergeCell ref="Q250:R250"/>
    <mergeCell ref="A249:B249"/>
    <mergeCell ref="C249:J249"/>
    <mergeCell ref="K249:L249"/>
    <mergeCell ref="M249:N249"/>
    <mergeCell ref="O249:P249"/>
    <mergeCell ref="O247:P247"/>
    <mergeCell ref="Q247:R247"/>
    <mergeCell ref="A248:B248"/>
    <mergeCell ref="C248:D248"/>
    <mergeCell ref="E248:J248"/>
    <mergeCell ref="K248:L248"/>
    <mergeCell ref="M248:N248"/>
    <mergeCell ref="O248:P248"/>
    <mergeCell ref="Q248:R248"/>
    <mergeCell ref="A247:B247"/>
    <mergeCell ref="C247:D247"/>
    <mergeCell ref="E247:J247"/>
    <mergeCell ref="K247:L247"/>
    <mergeCell ref="M247:N247"/>
    <mergeCell ref="O253:P253"/>
    <mergeCell ref="Q253:R253"/>
    <mergeCell ref="A254:B254"/>
    <mergeCell ref="C254:D254"/>
    <mergeCell ref="E254:J254"/>
    <mergeCell ref="K254:L254"/>
    <mergeCell ref="M254:N254"/>
    <mergeCell ref="O254:P254"/>
    <mergeCell ref="Q254:R254"/>
    <mergeCell ref="A253:B253"/>
    <mergeCell ref="C253:D253"/>
    <mergeCell ref="E253:J253"/>
    <mergeCell ref="K253:L253"/>
    <mergeCell ref="M253:N253"/>
    <mergeCell ref="O251:P251"/>
    <mergeCell ref="Q251:R251"/>
    <mergeCell ref="A252:B252"/>
    <mergeCell ref="C252:D252"/>
    <mergeCell ref="E252:J252"/>
    <mergeCell ref="K252:L252"/>
    <mergeCell ref="M252:N252"/>
    <mergeCell ref="O252:P252"/>
    <mergeCell ref="Q252:R252"/>
    <mergeCell ref="A251:B251"/>
    <mergeCell ref="C251:D251"/>
    <mergeCell ref="E251:J251"/>
    <mergeCell ref="K251:L251"/>
    <mergeCell ref="M251:N251"/>
    <mergeCell ref="Q257:R257"/>
    <mergeCell ref="A258:B258"/>
    <mergeCell ref="C258:D258"/>
    <mergeCell ref="E258:J258"/>
    <mergeCell ref="K258:L258"/>
    <mergeCell ref="M258:N258"/>
    <mergeCell ref="O258:P258"/>
    <mergeCell ref="Q258:R258"/>
    <mergeCell ref="A257:B257"/>
    <mergeCell ref="C257:J257"/>
    <mergeCell ref="K257:L257"/>
    <mergeCell ref="M257:N257"/>
    <mergeCell ref="O257:P257"/>
    <mergeCell ref="O255:P255"/>
    <mergeCell ref="Q255:R255"/>
    <mergeCell ref="A256:B256"/>
    <mergeCell ref="C256:J256"/>
    <mergeCell ref="K256:L256"/>
    <mergeCell ref="M256:N256"/>
    <mergeCell ref="O256:P256"/>
    <mergeCell ref="Q256:R256"/>
    <mergeCell ref="A255:B255"/>
    <mergeCell ref="C255:D255"/>
    <mergeCell ref="E255:J255"/>
    <mergeCell ref="K255:L255"/>
    <mergeCell ref="M255:N255"/>
    <mergeCell ref="O261:P261"/>
    <mergeCell ref="Q261:R261"/>
    <mergeCell ref="A262:B262"/>
    <mergeCell ref="C262:J262"/>
    <mergeCell ref="K262:L262"/>
    <mergeCell ref="M262:N262"/>
    <mergeCell ref="O262:P262"/>
    <mergeCell ref="Q262:R262"/>
    <mergeCell ref="A261:B261"/>
    <mergeCell ref="C261:D261"/>
    <mergeCell ref="E261:J261"/>
    <mergeCell ref="K261:L261"/>
    <mergeCell ref="M261:N261"/>
    <mergeCell ref="O259:P259"/>
    <mergeCell ref="Q259:R259"/>
    <mergeCell ref="A260:B260"/>
    <mergeCell ref="C260:D260"/>
    <mergeCell ref="E260:J260"/>
    <mergeCell ref="K260:L260"/>
    <mergeCell ref="M260:N260"/>
    <mergeCell ref="O260:P260"/>
    <mergeCell ref="Q260:R260"/>
    <mergeCell ref="A259:B259"/>
    <mergeCell ref="C259:D259"/>
    <mergeCell ref="E259:J259"/>
    <mergeCell ref="K259:L259"/>
    <mergeCell ref="M259:N259"/>
    <mergeCell ref="O265:P265"/>
    <mergeCell ref="Q265:R265"/>
    <mergeCell ref="A266:B266"/>
    <mergeCell ref="C266:D266"/>
    <mergeCell ref="E266:J266"/>
    <mergeCell ref="K266:L266"/>
    <mergeCell ref="M266:N266"/>
    <mergeCell ref="O266:P266"/>
    <mergeCell ref="Q266:R266"/>
    <mergeCell ref="A265:B265"/>
    <mergeCell ref="C265:D265"/>
    <mergeCell ref="E265:J265"/>
    <mergeCell ref="K265:L265"/>
    <mergeCell ref="M265:N265"/>
    <mergeCell ref="O263:P263"/>
    <mergeCell ref="Q263:R263"/>
    <mergeCell ref="A264:B264"/>
    <mergeCell ref="C264:D264"/>
    <mergeCell ref="E264:J264"/>
    <mergeCell ref="K264:L264"/>
    <mergeCell ref="M264:N264"/>
    <mergeCell ref="O264:P264"/>
    <mergeCell ref="Q264:R264"/>
    <mergeCell ref="A263:B263"/>
    <mergeCell ref="C263:D263"/>
    <mergeCell ref="E263:J263"/>
    <mergeCell ref="K263:L263"/>
    <mergeCell ref="M263:N263"/>
    <mergeCell ref="O269:P269"/>
    <mergeCell ref="Q269:R269"/>
    <mergeCell ref="A270:B270"/>
    <mergeCell ref="C270:D270"/>
    <mergeCell ref="E270:J270"/>
    <mergeCell ref="K270:L270"/>
    <mergeCell ref="M270:N270"/>
    <mergeCell ref="O270:P270"/>
    <mergeCell ref="Q270:R270"/>
    <mergeCell ref="A269:B269"/>
    <mergeCell ref="C269:D269"/>
    <mergeCell ref="E269:J269"/>
    <mergeCell ref="K269:L269"/>
    <mergeCell ref="M269:N269"/>
    <mergeCell ref="Q267:R267"/>
    <mergeCell ref="A268:B268"/>
    <mergeCell ref="C268:D268"/>
    <mergeCell ref="E268:J268"/>
    <mergeCell ref="K268:L268"/>
    <mergeCell ref="M268:N268"/>
    <mergeCell ref="O268:P268"/>
    <mergeCell ref="Q268:R268"/>
    <mergeCell ref="A267:B267"/>
    <mergeCell ref="C267:J267"/>
    <mergeCell ref="K267:L267"/>
    <mergeCell ref="M267:N267"/>
    <mergeCell ref="O267:P267"/>
    <mergeCell ref="Q273:R273"/>
    <mergeCell ref="A274:B274"/>
    <mergeCell ref="C274:D274"/>
    <mergeCell ref="E274:J274"/>
    <mergeCell ref="K274:L274"/>
    <mergeCell ref="M274:N274"/>
    <mergeCell ref="O274:P274"/>
    <mergeCell ref="Q274:R274"/>
    <mergeCell ref="A273:B273"/>
    <mergeCell ref="C273:J273"/>
    <mergeCell ref="K273:L273"/>
    <mergeCell ref="M273:N273"/>
    <mergeCell ref="O273:P273"/>
    <mergeCell ref="O271:P271"/>
    <mergeCell ref="Q271:R271"/>
    <mergeCell ref="A272:B272"/>
    <mergeCell ref="C272:J272"/>
    <mergeCell ref="K272:L272"/>
    <mergeCell ref="M272:N272"/>
    <mergeCell ref="O272:P272"/>
    <mergeCell ref="Q272:R272"/>
    <mergeCell ref="A271:B271"/>
    <mergeCell ref="C271:D271"/>
    <mergeCell ref="E271:J271"/>
    <mergeCell ref="K271:L271"/>
    <mergeCell ref="M271:N271"/>
    <mergeCell ref="O277:P277"/>
    <mergeCell ref="Q277:R277"/>
    <mergeCell ref="A278:B278"/>
    <mergeCell ref="C278:J278"/>
    <mergeCell ref="K278:L278"/>
    <mergeCell ref="M278:N278"/>
    <mergeCell ref="O278:P278"/>
    <mergeCell ref="Q278:R278"/>
    <mergeCell ref="A277:B277"/>
    <mergeCell ref="C277:D277"/>
    <mergeCell ref="E277:J277"/>
    <mergeCell ref="K277:L277"/>
    <mergeCell ref="M277:N277"/>
    <mergeCell ref="O275:P275"/>
    <mergeCell ref="Q275:R275"/>
    <mergeCell ref="A276:B276"/>
    <mergeCell ref="C276:D276"/>
    <mergeCell ref="E276:J276"/>
    <mergeCell ref="K276:L276"/>
    <mergeCell ref="M276:N276"/>
    <mergeCell ref="O276:P276"/>
    <mergeCell ref="Q276:R276"/>
    <mergeCell ref="A275:B275"/>
    <mergeCell ref="C275:D275"/>
    <mergeCell ref="E275:J275"/>
    <mergeCell ref="K275:L275"/>
    <mergeCell ref="M275:N275"/>
    <mergeCell ref="O281:P281"/>
    <mergeCell ref="Q281:R281"/>
    <mergeCell ref="A282:B282"/>
    <mergeCell ref="C282:J282"/>
    <mergeCell ref="K282:L282"/>
    <mergeCell ref="M282:N282"/>
    <mergeCell ref="O282:P282"/>
    <mergeCell ref="Q282:R282"/>
    <mergeCell ref="A281:B281"/>
    <mergeCell ref="C281:D281"/>
    <mergeCell ref="E281:J281"/>
    <mergeCell ref="K281:L281"/>
    <mergeCell ref="M281:N281"/>
    <mergeCell ref="O279:P279"/>
    <mergeCell ref="Q279:R279"/>
    <mergeCell ref="A280:B280"/>
    <mergeCell ref="C280:D280"/>
    <mergeCell ref="E280:J280"/>
    <mergeCell ref="K280:L280"/>
    <mergeCell ref="M280:N280"/>
    <mergeCell ref="O280:P280"/>
    <mergeCell ref="Q280:R280"/>
    <mergeCell ref="A279:B279"/>
    <mergeCell ref="C279:D279"/>
    <mergeCell ref="E279:J279"/>
    <mergeCell ref="K279:L279"/>
    <mergeCell ref="M279:N279"/>
    <mergeCell ref="O285:P285"/>
    <mergeCell ref="Q285:R285"/>
    <mergeCell ref="A286:B286"/>
    <mergeCell ref="C286:D286"/>
    <mergeCell ref="E286:J286"/>
    <mergeCell ref="K286:L286"/>
    <mergeCell ref="M286:N286"/>
    <mergeCell ref="O286:P286"/>
    <mergeCell ref="Q286:R286"/>
    <mergeCell ref="A285:B285"/>
    <mergeCell ref="C285:D285"/>
    <mergeCell ref="E285:J285"/>
    <mergeCell ref="K285:L285"/>
    <mergeCell ref="M285:N285"/>
    <mergeCell ref="Q283:R283"/>
    <mergeCell ref="A284:B284"/>
    <mergeCell ref="C284:D284"/>
    <mergeCell ref="E284:J284"/>
    <mergeCell ref="K284:L284"/>
    <mergeCell ref="M284:N284"/>
    <mergeCell ref="O284:P284"/>
    <mergeCell ref="Q284:R284"/>
    <mergeCell ref="A283:B283"/>
    <mergeCell ref="C283:J283"/>
    <mergeCell ref="K283:L283"/>
    <mergeCell ref="M283:N283"/>
    <mergeCell ref="O283:P283"/>
    <mergeCell ref="Q289:R289"/>
    <mergeCell ref="A290:B290"/>
    <mergeCell ref="C290:J290"/>
    <mergeCell ref="K290:L290"/>
    <mergeCell ref="M290:N290"/>
    <mergeCell ref="O290:P290"/>
    <mergeCell ref="Q290:R290"/>
    <mergeCell ref="A289:B289"/>
    <mergeCell ref="C289:J289"/>
    <mergeCell ref="K289:L289"/>
    <mergeCell ref="M289:N289"/>
    <mergeCell ref="O289:P289"/>
    <mergeCell ref="O287:P287"/>
    <mergeCell ref="Q287:R287"/>
    <mergeCell ref="A288:B288"/>
    <mergeCell ref="C288:D288"/>
    <mergeCell ref="E288:J288"/>
    <mergeCell ref="K288:L288"/>
    <mergeCell ref="M288:N288"/>
    <mergeCell ref="O288:P288"/>
    <mergeCell ref="Q288:R288"/>
    <mergeCell ref="A287:B287"/>
    <mergeCell ref="C287:D287"/>
    <mergeCell ref="E287:J287"/>
    <mergeCell ref="K287:L287"/>
    <mergeCell ref="M287:N287"/>
    <mergeCell ref="O293:P293"/>
    <mergeCell ref="Q293:R293"/>
    <mergeCell ref="A294:B294"/>
    <mergeCell ref="C294:D294"/>
    <mergeCell ref="E294:J294"/>
    <mergeCell ref="K294:L294"/>
    <mergeCell ref="M294:N294"/>
    <mergeCell ref="O294:P294"/>
    <mergeCell ref="Q294:R294"/>
    <mergeCell ref="A293:B293"/>
    <mergeCell ref="C293:D293"/>
    <mergeCell ref="E293:J293"/>
    <mergeCell ref="K293:L293"/>
    <mergeCell ref="M293:N293"/>
    <mergeCell ref="O291:P291"/>
    <mergeCell ref="Q291:R291"/>
    <mergeCell ref="A292:B292"/>
    <mergeCell ref="C292:D292"/>
    <mergeCell ref="E292:J292"/>
    <mergeCell ref="K292:L292"/>
    <mergeCell ref="M292:N292"/>
    <mergeCell ref="O292:P292"/>
    <mergeCell ref="Q292:R292"/>
    <mergeCell ref="A291:B291"/>
    <mergeCell ref="C291:D291"/>
    <mergeCell ref="E291:J291"/>
    <mergeCell ref="K291:L291"/>
    <mergeCell ref="M291:N291"/>
    <mergeCell ref="O297:P297"/>
    <mergeCell ref="Q297:R297"/>
    <mergeCell ref="A298:B298"/>
    <mergeCell ref="C298:J298"/>
    <mergeCell ref="K298:L298"/>
    <mergeCell ref="M298:N298"/>
    <mergeCell ref="O298:P298"/>
    <mergeCell ref="Q298:R298"/>
    <mergeCell ref="A297:B297"/>
    <mergeCell ref="C297:D297"/>
    <mergeCell ref="E297:J297"/>
    <mergeCell ref="K297:L297"/>
    <mergeCell ref="M297:N297"/>
    <mergeCell ref="O295:P295"/>
    <mergeCell ref="Q295:R295"/>
    <mergeCell ref="A296:B296"/>
    <mergeCell ref="C296:D296"/>
    <mergeCell ref="E296:J296"/>
    <mergeCell ref="K296:L296"/>
    <mergeCell ref="M296:N296"/>
    <mergeCell ref="O296:P296"/>
    <mergeCell ref="Q296:R296"/>
    <mergeCell ref="A295:B295"/>
    <mergeCell ref="C295:D295"/>
    <mergeCell ref="E295:J295"/>
    <mergeCell ref="K295:L295"/>
    <mergeCell ref="M295:N295"/>
    <mergeCell ref="O301:P301"/>
    <mergeCell ref="Q301:R301"/>
    <mergeCell ref="A302:B302"/>
    <mergeCell ref="C302:D302"/>
    <mergeCell ref="E302:J302"/>
    <mergeCell ref="K302:L302"/>
    <mergeCell ref="M302:N302"/>
    <mergeCell ref="O302:P302"/>
    <mergeCell ref="Q302:R302"/>
    <mergeCell ref="A301:B301"/>
    <mergeCell ref="C301:D301"/>
    <mergeCell ref="E301:J301"/>
    <mergeCell ref="K301:L301"/>
    <mergeCell ref="M301:N301"/>
    <mergeCell ref="Q299:R299"/>
    <mergeCell ref="A300:B300"/>
    <mergeCell ref="C300:D300"/>
    <mergeCell ref="E300:J300"/>
    <mergeCell ref="K300:L300"/>
    <mergeCell ref="M300:N300"/>
    <mergeCell ref="O300:P300"/>
    <mergeCell ref="Q300:R300"/>
    <mergeCell ref="A299:B299"/>
    <mergeCell ref="C299:J299"/>
    <mergeCell ref="K299:L299"/>
    <mergeCell ref="M299:N299"/>
    <mergeCell ref="O299:P299"/>
    <mergeCell ref="O305:P305"/>
    <mergeCell ref="Q305:R305"/>
    <mergeCell ref="A306:B306"/>
    <mergeCell ref="C306:D306"/>
    <mergeCell ref="E306:J306"/>
    <mergeCell ref="K306:L306"/>
    <mergeCell ref="M306:N306"/>
    <mergeCell ref="O306:P306"/>
    <mergeCell ref="Q306:R306"/>
    <mergeCell ref="A305:B305"/>
    <mergeCell ref="C305:D305"/>
    <mergeCell ref="E305:J305"/>
    <mergeCell ref="K305:L305"/>
    <mergeCell ref="M305:N305"/>
    <mergeCell ref="O303:P303"/>
    <mergeCell ref="Q303:R303"/>
    <mergeCell ref="A304:B304"/>
    <mergeCell ref="C304:D304"/>
    <mergeCell ref="E304:J304"/>
    <mergeCell ref="K304:L304"/>
    <mergeCell ref="M304:N304"/>
    <mergeCell ref="O304:P304"/>
    <mergeCell ref="Q304:R304"/>
    <mergeCell ref="A303:B303"/>
    <mergeCell ref="C303:D303"/>
    <mergeCell ref="E303:J303"/>
    <mergeCell ref="K303:L303"/>
    <mergeCell ref="M303:N303"/>
    <mergeCell ref="O309:P309"/>
    <mergeCell ref="Q309:R309"/>
    <mergeCell ref="A310:B310"/>
    <mergeCell ref="C310:D310"/>
    <mergeCell ref="E310:J310"/>
    <mergeCell ref="K310:L310"/>
    <mergeCell ref="M310:N310"/>
    <mergeCell ref="O310:P310"/>
    <mergeCell ref="Q310:R310"/>
    <mergeCell ref="A309:B309"/>
    <mergeCell ref="C309:D309"/>
    <mergeCell ref="E309:J309"/>
    <mergeCell ref="K309:L309"/>
    <mergeCell ref="M309:N309"/>
    <mergeCell ref="O307:P307"/>
    <mergeCell ref="Q307:R307"/>
    <mergeCell ref="A308:B308"/>
    <mergeCell ref="C308:D308"/>
    <mergeCell ref="E308:J308"/>
    <mergeCell ref="K308:L308"/>
    <mergeCell ref="M308:N308"/>
    <mergeCell ref="O308:P308"/>
    <mergeCell ref="Q308:R308"/>
    <mergeCell ref="A307:B307"/>
    <mergeCell ref="C307:D307"/>
    <mergeCell ref="E307:J307"/>
    <mergeCell ref="K307:L307"/>
    <mergeCell ref="M307:N307"/>
    <mergeCell ref="O313:P313"/>
    <mergeCell ref="Q313:R313"/>
    <mergeCell ref="A314:B314"/>
    <mergeCell ref="C314:J314"/>
    <mergeCell ref="K314:L314"/>
    <mergeCell ref="M314:N314"/>
    <mergeCell ref="O314:P314"/>
    <mergeCell ref="Q314:R314"/>
    <mergeCell ref="A313:B313"/>
    <mergeCell ref="C313:D313"/>
    <mergeCell ref="E313:J313"/>
    <mergeCell ref="K313:L313"/>
    <mergeCell ref="M313:N313"/>
    <mergeCell ref="O311:P311"/>
    <mergeCell ref="Q311:R311"/>
    <mergeCell ref="A312:B312"/>
    <mergeCell ref="C312:D312"/>
    <mergeCell ref="E312:J312"/>
    <mergeCell ref="K312:L312"/>
    <mergeCell ref="M312:N312"/>
    <mergeCell ref="O312:P312"/>
    <mergeCell ref="Q312:R312"/>
    <mergeCell ref="A311:B311"/>
    <mergeCell ref="C311:D311"/>
    <mergeCell ref="E311:J311"/>
    <mergeCell ref="K311:L311"/>
    <mergeCell ref="M311:N311"/>
    <mergeCell ref="O317:P317"/>
    <mergeCell ref="Q317:R317"/>
    <mergeCell ref="A318:B318"/>
    <mergeCell ref="C318:D318"/>
    <mergeCell ref="E318:J318"/>
    <mergeCell ref="K318:L318"/>
    <mergeCell ref="M318:N318"/>
    <mergeCell ref="O318:P318"/>
    <mergeCell ref="Q318:R318"/>
    <mergeCell ref="A317:B317"/>
    <mergeCell ref="C317:D317"/>
    <mergeCell ref="E317:J317"/>
    <mergeCell ref="K317:L317"/>
    <mergeCell ref="M317:N317"/>
    <mergeCell ref="Q315:R315"/>
    <mergeCell ref="A316:B316"/>
    <mergeCell ref="C316:D316"/>
    <mergeCell ref="E316:J316"/>
    <mergeCell ref="K316:L316"/>
    <mergeCell ref="M316:N316"/>
    <mergeCell ref="O316:P316"/>
    <mergeCell ref="Q316:R316"/>
    <mergeCell ref="A315:B315"/>
    <mergeCell ref="C315:J315"/>
    <mergeCell ref="K315:L315"/>
    <mergeCell ref="M315:N315"/>
    <mergeCell ref="O315:P315"/>
    <mergeCell ref="Q321:R321"/>
    <mergeCell ref="A322:B322"/>
    <mergeCell ref="C322:J322"/>
    <mergeCell ref="K322:L322"/>
    <mergeCell ref="M322:N322"/>
    <mergeCell ref="O322:P322"/>
    <mergeCell ref="Q322:R322"/>
    <mergeCell ref="A321:B321"/>
    <mergeCell ref="C321:J321"/>
    <mergeCell ref="K321:L321"/>
    <mergeCell ref="M321:N321"/>
    <mergeCell ref="O321:P321"/>
    <mergeCell ref="O319:P319"/>
    <mergeCell ref="Q319:R319"/>
    <mergeCell ref="A320:B320"/>
    <mergeCell ref="C320:D320"/>
    <mergeCell ref="E320:J320"/>
    <mergeCell ref="K320:L320"/>
    <mergeCell ref="M320:N320"/>
    <mergeCell ref="O320:P320"/>
    <mergeCell ref="Q320:R320"/>
    <mergeCell ref="A319:B319"/>
    <mergeCell ref="C319:D319"/>
    <mergeCell ref="E319:J319"/>
    <mergeCell ref="K319:L319"/>
    <mergeCell ref="M319:N319"/>
    <mergeCell ref="O325:P325"/>
    <mergeCell ref="Q325:R325"/>
    <mergeCell ref="A326:B326"/>
    <mergeCell ref="C326:D326"/>
    <mergeCell ref="E326:J326"/>
    <mergeCell ref="K326:L326"/>
    <mergeCell ref="M326:N326"/>
    <mergeCell ref="O326:P326"/>
    <mergeCell ref="Q326:R326"/>
    <mergeCell ref="A325:B325"/>
    <mergeCell ref="C325:D325"/>
    <mergeCell ref="E325:J325"/>
    <mergeCell ref="K325:L325"/>
    <mergeCell ref="M325:N325"/>
    <mergeCell ref="O323:P323"/>
    <mergeCell ref="Q323:R323"/>
    <mergeCell ref="A324:B324"/>
    <mergeCell ref="C324:D324"/>
    <mergeCell ref="E324:J324"/>
    <mergeCell ref="K324:L324"/>
    <mergeCell ref="M324:N324"/>
    <mergeCell ref="O324:P324"/>
    <mergeCell ref="Q324:R324"/>
    <mergeCell ref="A323:B323"/>
    <mergeCell ref="C323:D323"/>
    <mergeCell ref="E323:J323"/>
    <mergeCell ref="K323:L323"/>
    <mergeCell ref="M323:N323"/>
    <mergeCell ref="O329:P329"/>
    <mergeCell ref="Q329:R329"/>
    <mergeCell ref="A330:B330"/>
    <mergeCell ref="C330:D330"/>
    <mergeCell ref="E330:J330"/>
    <mergeCell ref="K330:L330"/>
    <mergeCell ref="M330:N330"/>
    <mergeCell ref="O330:P330"/>
    <mergeCell ref="Q330:R330"/>
    <mergeCell ref="A329:B329"/>
    <mergeCell ref="C329:D329"/>
    <mergeCell ref="E329:J329"/>
    <mergeCell ref="K329:L329"/>
    <mergeCell ref="M329:N329"/>
    <mergeCell ref="O327:P327"/>
    <mergeCell ref="Q327:R327"/>
    <mergeCell ref="A328:B328"/>
    <mergeCell ref="C328:D328"/>
    <mergeCell ref="E328:J328"/>
    <mergeCell ref="K328:L328"/>
    <mergeCell ref="M328:N328"/>
    <mergeCell ref="O328:P328"/>
    <mergeCell ref="Q328:R328"/>
    <mergeCell ref="A327:B327"/>
    <mergeCell ref="C327:D327"/>
    <mergeCell ref="E327:J327"/>
    <mergeCell ref="K327:L327"/>
    <mergeCell ref="M327:N327"/>
    <mergeCell ref="O333:P333"/>
    <mergeCell ref="Q333:R333"/>
    <mergeCell ref="A334:B334"/>
    <mergeCell ref="C334:D334"/>
    <mergeCell ref="E334:J334"/>
    <mergeCell ref="K334:L334"/>
    <mergeCell ref="M334:N334"/>
    <mergeCell ref="O334:P334"/>
    <mergeCell ref="Q334:R334"/>
    <mergeCell ref="A333:B333"/>
    <mergeCell ref="C333:D333"/>
    <mergeCell ref="E333:J333"/>
    <mergeCell ref="K333:L333"/>
    <mergeCell ref="M333:N333"/>
    <mergeCell ref="O331:P331"/>
    <mergeCell ref="Q331:R331"/>
    <mergeCell ref="A332:B332"/>
    <mergeCell ref="C332:D332"/>
    <mergeCell ref="E332:J332"/>
    <mergeCell ref="K332:L332"/>
    <mergeCell ref="M332:N332"/>
    <mergeCell ref="O332:P332"/>
    <mergeCell ref="Q332:R332"/>
    <mergeCell ref="A331:B331"/>
    <mergeCell ref="C331:D331"/>
    <mergeCell ref="E331:J331"/>
    <mergeCell ref="K331:L331"/>
    <mergeCell ref="M331:N331"/>
    <mergeCell ref="O337:P337"/>
    <mergeCell ref="Q337:R337"/>
    <mergeCell ref="A338:B338"/>
    <mergeCell ref="C338:D338"/>
    <mergeCell ref="E338:J338"/>
    <mergeCell ref="K338:L338"/>
    <mergeCell ref="M338:N338"/>
    <mergeCell ref="O338:P338"/>
    <mergeCell ref="Q338:R338"/>
    <mergeCell ref="A337:B337"/>
    <mergeCell ref="C337:D337"/>
    <mergeCell ref="E337:J337"/>
    <mergeCell ref="K337:L337"/>
    <mergeCell ref="M337:N337"/>
    <mergeCell ref="O335:P335"/>
    <mergeCell ref="Q335:R335"/>
    <mergeCell ref="A336:B336"/>
    <mergeCell ref="C336:D336"/>
    <mergeCell ref="E336:J336"/>
    <mergeCell ref="K336:L336"/>
    <mergeCell ref="M336:N336"/>
    <mergeCell ref="O336:P336"/>
    <mergeCell ref="Q336:R336"/>
    <mergeCell ref="A335:B335"/>
    <mergeCell ref="C335:D335"/>
    <mergeCell ref="E335:J335"/>
    <mergeCell ref="K335:L335"/>
    <mergeCell ref="M335:N335"/>
    <mergeCell ref="O341:P341"/>
    <mergeCell ref="Q341:R341"/>
    <mergeCell ref="A342:B342"/>
    <mergeCell ref="C342:D342"/>
    <mergeCell ref="E342:J342"/>
    <mergeCell ref="K342:L342"/>
    <mergeCell ref="M342:N342"/>
    <mergeCell ref="O342:P342"/>
    <mergeCell ref="Q342:R342"/>
    <mergeCell ref="A341:B341"/>
    <mergeCell ref="C341:D341"/>
    <mergeCell ref="E341:J341"/>
    <mergeCell ref="K341:L341"/>
    <mergeCell ref="M341:N341"/>
    <mergeCell ref="Q339:R339"/>
    <mergeCell ref="A340:B340"/>
    <mergeCell ref="C340:J340"/>
    <mergeCell ref="K340:L340"/>
    <mergeCell ref="M340:N340"/>
    <mergeCell ref="O340:P340"/>
    <mergeCell ref="Q340:R340"/>
    <mergeCell ref="A339:B339"/>
    <mergeCell ref="C339:J339"/>
    <mergeCell ref="K339:L339"/>
    <mergeCell ref="M339:N339"/>
    <mergeCell ref="O339:P339"/>
    <mergeCell ref="Q345:R345"/>
    <mergeCell ref="A346:B346"/>
    <mergeCell ref="C346:D346"/>
    <mergeCell ref="E346:J346"/>
    <mergeCell ref="K346:L346"/>
    <mergeCell ref="M346:N346"/>
    <mergeCell ref="O346:P346"/>
    <mergeCell ref="Q346:R346"/>
    <mergeCell ref="A345:B345"/>
    <mergeCell ref="C345:J345"/>
    <mergeCell ref="K345:L345"/>
    <mergeCell ref="M345:N345"/>
    <mergeCell ref="O345:P345"/>
    <mergeCell ref="O343:P343"/>
    <mergeCell ref="Q343:R343"/>
    <mergeCell ref="A344:B344"/>
    <mergeCell ref="C344:D344"/>
    <mergeCell ref="E344:J344"/>
    <mergeCell ref="K344:L344"/>
    <mergeCell ref="M344:N344"/>
    <mergeCell ref="O344:P344"/>
    <mergeCell ref="Q344:R344"/>
    <mergeCell ref="A343:B343"/>
    <mergeCell ref="C343:D343"/>
    <mergeCell ref="E343:J343"/>
    <mergeCell ref="K343:L343"/>
    <mergeCell ref="M343:N343"/>
    <mergeCell ref="O349:P349"/>
    <mergeCell ref="Q349:R349"/>
    <mergeCell ref="A350:B350"/>
    <mergeCell ref="C350:J350"/>
    <mergeCell ref="K350:L350"/>
    <mergeCell ref="M350:N350"/>
    <mergeCell ref="O350:P350"/>
    <mergeCell ref="Q350:R350"/>
    <mergeCell ref="A349:B349"/>
    <mergeCell ref="C349:D349"/>
    <mergeCell ref="E349:J349"/>
    <mergeCell ref="K349:L349"/>
    <mergeCell ref="M349:N349"/>
    <mergeCell ref="O347:P347"/>
    <mergeCell ref="Q347:R347"/>
    <mergeCell ref="A348:B348"/>
    <mergeCell ref="C348:D348"/>
    <mergeCell ref="E348:J348"/>
    <mergeCell ref="K348:L348"/>
    <mergeCell ref="M348:N348"/>
    <mergeCell ref="O348:P348"/>
    <mergeCell ref="Q348:R348"/>
    <mergeCell ref="A347:B347"/>
    <mergeCell ref="C347:D347"/>
    <mergeCell ref="E347:J347"/>
    <mergeCell ref="K347:L347"/>
    <mergeCell ref="M347:N347"/>
    <mergeCell ref="O353:P353"/>
    <mergeCell ref="Q353:R353"/>
    <mergeCell ref="A354:B354"/>
    <mergeCell ref="C354:D354"/>
    <mergeCell ref="E354:J354"/>
    <mergeCell ref="K354:L354"/>
    <mergeCell ref="M354:N354"/>
    <mergeCell ref="O354:P354"/>
    <mergeCell ref="Q354:R354"/>
    <mergeCell ref="A353:B353"/>
    <mergeCell ref="C353:D353"/>
    <mergeCell ref="E353:J353"/>
    <mergeCell ref="K353:L353"/>
    <mergeCell ref="M353:N353"/>
    <mergeCell ref="Q351:R351"/>
    <mergeCell ref="A352:B352"/>
    <mergeCell ref="C352:D352"/>
    <mergeCell ref="E352:J352"/>
    <mergeCell ref="K352:L352"/>
    <mergeCell ref="M352:N352"/>
    <mergeCell ref="O352:P352"/>
    <mergeCell ref="Q352:R352"/>
    <mergeCell ref="A351:B351"/>
    <mergeCell ref="C351:J351"/>
    <mergeCell ref="K351:L351"/>
    <mergeCell ref="M351:N351"/>
    <mergeCell ref="O351:P351"/>
    <mergeCell ref="Q357:R357"/>
    <mergeCell ref="A358:B358"/>
    <mergeCell ref="C358:D358"/>
    <mergeCell ref="E358:J358"/>
    <mergeCell ref="K358:L358"/>
    <mergeCell ref="M358:N358"/>
    <mergeCell ref="O358:P358"/>
    <mergeCell ref="Q358:R358"/>
    <mergeCell ref="A357:B357"/>
    <mergeCell ref="C357:J357"/>
    <mergeCell ref="K357:L357"/>
    <mergeCell ref="M357:N357"/>
    <mergeCell ref="O357:P357"/>
    <mergeCell ref="O355:P355"/>
    <mergeCell ref="Q355:R355"/>
    <mergeCell ref="A356:B356"/>
    <mergeCell ref="C356:J356"/>
    <mergeCell ref="K356:L356"/>
    <mergeCell ref="M356:N356"/>
    <mergeCell ref="O356:P356"/>
    <mergeCell ref="Q356:R356"/>
    <mergeCell ref="A355:B355"/>
    <mergeCell ref="C355:D355"/>
    <mergeCell ref="E355:J355"/>
    <mergeCell ref="K355:L355"/>
    <mergeCell ref="M355:N355"/>
    <mergeCell ref="O361:P361"/>
    <mergeCell ref="Q361:R361"/>
    <mergeCell ref="A362:B362"/>
    <mergeCell ref="C362:D362"/>
    <mergeCell ref="E362:J362"/>
    <mergeCell ref="K362:L362"/>
    <mergeCell ref="M362:N362"/>
    <mergeCell ref="O362:P362"/>
    <mergeCell ref="Q362:R362"/>
    <mergeCell ref="A361:B361"/>
    <mergeCell ref="C361:D361"/>
    <mergeCell ref="E361:J361"/>
    <mergeCell ref="K361:L361"/>
    <mergeCell ref="M361:N361"/>
    <mergeCell ref="O359:P359"/>
    <mergeCell ref="Q359:R359"/>
    <mergeCell ref="A360:B360"/>
    <mergeCell ref="C360:D360"/>
    <mergeCell ref="E360:J360"/>
    <mergeCell ref="K360:L360"/>
    <mergeCell ref="M360:N360"/>
    <mergeCell ref="O360:P360"/>
    <mergeCell ref="Q360:R360"/>
    <mergeCell ref="A359:B359"/>
    <mergeCell ref="C359:D359"/>
    <mergeCell ref="E359:J359"/>
    <mergeCell ref="K359:L359"/>
    <mergeCell ref="M359:N359"/>
    <mergeCell ref="Q365:R365"/>
    <mergeCell ref="A366:B366"/>
    <mergeCell ref="C366:J366"/>
    <mergeCell ref="K366:L366"/>
    <mergeCell ref="M366:N366"/>
    <mergeCell ref="O366:P366"/>
    <mergeCell ref="Q366:R366"/>
    <mergeCell ref="A365:B365"/>
    <mergeCell ref="C365:J365"/>
    <mergeCell ref="K365:L365"/>
    <mergeCell ref="M365:N365"/>
    <mergeCell ref="O365:P365"/>
    <mergeCell ref="O363:P363"/>
    <mergeCell ref="Q363:R363"/>
    <mergeCell ref="A364:B364"/>
    <mergeCell ref="C364:D364"/>
    <mergeCell ref="E364:J364"/>
    <mergeCell ref="K364:L364"/>
    <mergeCell ref="M364:N364"/>
    <mergeCell ref="O364:P364"/>
    <mergeCell ref="Q364:R364"/>
    <mergeCell ref="A363:B363"/>
    <mergeCell ref="C363:D363"/>
    <mergeCell ref="E363:J363"/>
    <mergeCell ref="K363:L363"/>
    <mergeCell ref="M363:N363"/>
    <mergeCell ref="O369:P369"/>
    <mergeCell ref="Q369:R369"/>
    <mergeCell ref="A370:B370"/>
    <mergeCell ref="C370:D370"/>
    <mergeCell ref="E370:J370"/>
    <mergeCell ref="K370:L370"/>
    <mergeCell ref="M370:N370"/>
    <mergeCell ref="O370:P370"/>
    <mergeCell ref="Q370:R370"/>
    <mergeCell ref="A369:B369"/>
    <mergeCell ref="C369:D369"/>
    <mergeCell ref="E369:J369"/>
    <mergeCell ref="K369:L369"/>
    <mergeCell ref="M369:N369"/>
    <mergeCell ref="O367:P367"/>
    <mergeCell ref="Q367:R367"/>
    <mergeCell ref="A368:B368"/>
    <mergeCell ref="C368:D368"/>
    <mergeCell ref="E368:J368"/>
    <mergeCell ref="K368:L368"/>
    <mergeCell ref="M368:N368"/>
    <mergeCell ref="O368:P368"/>
    <mergeCell ref="Q368:R368"/>
    <mergeCell ref="A367:B367"/>
    <mergeCell ref="C367:D367"/>
    <mergeCell ref="E367:J367"/>
    <mergeCell ref="K367:L367"/>
    <mergeCell ref="M367:N367"/>
    <mergeCell ref="O373:P373"/>
    <mergeCell ref="Q373:R373"/>
    <mergeCell ref="A374:B374"/>
    <mergeCell ref="C374:D374"/>
    <mergeCell ref="E374:J374"/>
    <mergeCell ref="K374:L374"/>
    <mergeCell ref="M374:N374"/>
    <mergeCell ref="O374:P374"/>
    <mergeCell ref="Q374:R374"/>
    <mergeCell ref="A373:B373"/>
    <mergeCell ref="C373:D373"/>
    <mergeCell ref="E373:J373"/>
    <mergeCell ref="K373:L373"/>
    <mergeCell ref="M373:N373"/>
    <mergeCell ref="Q371:R371"/>
    <mergeCell ref="A372:B372"/>
    <mergeCell ref="C372:D372"/>
    <mergeCell ref="E372:J372"/>
    <mergeCell ref="K372:L372"/>
    <mergeCell ref="M372:N372"/>
    <mergeCell ref="O372:P372"/>
    <mergeCell ref="Q372:R372"/>
    <mergeCell ref="A371:B371"/>
    <mergeCell ref="C371:J371"/>
    <mergeCell ref="K371:L371"/>
    <mergeCell ref="M371:N371"/>
    <mergeCell ref="O371:P371"/>
    <mergeCell ref="O377:P377"/>
    <mergeCell ref="Q377:R377"/>
    <mergeCell ref="A378:B378"/>
    <mergeCell ref="C378:D378"/>
    <mergeCell ref="E378:J378"/>
    <mergeCell ref="K378:L378"/>
    <mergeCell ref="M378:N378"/>
    <mergeCell ref="O378:P378"/>
    <mergeCell ref="Q378:R378"/>
    <mergeCell ref="A377:B377"/>
    <mergeCell ref="C377:D377"/>
    <mergeCell ref="E377:J377"/>
    <mergeCell ref="K377:L377"/>
    <mergeCell ref="M377:N377"/>
    <mergeCell ref="O375:P375"/>
    <mergeCell ref="Q375:R375"/>
    <mergeCell ref="A376:B376"/>
    <mergeCell ref="C376:J376"/>
    <mergeCell ref="K376:L376"/>
    <mergeCell ref="M376:N376"/>
    <mergeCell ref="O376:P376"/>
    <mergeCell ref="Q376:R376"/>
    <mergeCell ref="A375:B375"/>
    <mergeCell ref="C375:D375"/>
    <mergeCell ref="E375:J375"/>
    <mergeCell ref="K375:L375"/>
    <mergeCell ref="M375:N375"/>
    <mergeCell ref="O381:P381"/>
    <mergeCell ref="Q381:R381"/>
    <mergeCell ref="A382:B382"/>
    <mergeCell ref="C382:J382"/>
    <mergeCell ref="K382:L382"/>
    <mergeCell ref="M382:N382"/>
    <mergeCell ref="O382:P382"/>
    <mergeCell ref="Q382:R382"/>
    <mergeCell ref="A381:B381"/>
    <mergeCell ref="C381:D381"/>
    <mergeCell ref="E381:J381"/>
    <mergeCell ref="K381:L381"/>
    <mergeCell ref="M381:N381"/>
    <mergeCell ref="O379:P379"/>
    <mergeCell ref="Q379:R379"/>
    <mergeCell ref="A380:B380"/>
    <mergeCell ref="C380:D380"/>
    <mergeCell ref="E380:J380"/>
    <mergeCell ref="K380:L380"/>
    <mergeCell ref="M380:N380"/>
    <mergeCell ref="O380:P380"/>
    <mergeCell ref="Q380:R380"/>
    <mergeCell ref="A379:B379"/>
    <mergeCell ref="C379:D379"/>
    <mergeCell ref="E379:J379"/>
    <mergeCell ref="K379:L379"/>
    <mergeCell ref="M379:N379"/>
    <mergeCell ref="O385:P385"/>
    <mergeCell ref="Q385:R385"/>
    <mergeCell ref="A386:B386"/>
    <mergeCell ref="C386:D386"/>
    <mergeCell ref="E386:J386"/>
    <mergeCell ref="K386:L386"/>
    <mergeCell ref="M386:N386"/>
    <mergeCell ref="O386:P386"/>
    <mergeCell ref="Q386:R386"/>
    <mergeCell ref="A385:B385"/>
    <mergeCell ref="C385:D385"/>
    <mergeCell ref="E385:J385"/>
    <mergeCell ref="K385:L385"/>
    <mergeCell ref="M385:N385"/>
    <mergeCell ref="O383:P383"/>
    <mergeCell ref="Q383:R383"/>
    <mergeCell ref="A384:B384"/>
    <mergeCell ref="C384:D384"/>
    <mergeCell ref="E384:J384"/>
    <mergeCell ref="K384:L384"/>
    <mergeCell ref="M384:N384"/>
    <mergeCell ref="O384:P384"/>
    <mergeCell ref="Q384:R384"/>
    <mergeCell ref="A383:B383"/>
    <mergeCell ref="C383:D383"/>
    <mergeCell ref="E383:J383"/>
    <mergeCell ref="K383:L383"/>
    <mergeCell ref="M383:N383"/>
    <mergeCell ref="Q389:R389"/>
    <mergeCell ref="A390:B390"/>
    <mergeCell ref="C390:D390"/>
    <mergeCell ref="E390:J390"/>
    <mergeCell ref="K390:L390"/>
    <mergeCell ref="M390:N390"/>
    <mergeCell ref="O390:P390"/>
    <mergeCell ref="Q390:R390"/>
    <mergeCell ref="A389:B389"/>
    <mergeCell ref="C389:J389"/>
    <mergeCell ref="K389:L389"/>
    <mergeCell ref="M389:N389"/>
    <mergeCell ref="O389:P389"/>
    <mergeCell ref="O387:P387"/>
    <mergeCell ref="Q387:R387"/>
    <mergeCell ref="A388:B388"/>
    <mergeCell ref="C388:J388"/>
    <mergeCell ref="K388:L388"/>
    <mergeCell ref="M388:N388"/>
    <mergeCell ref="O388:P388"/>
    <mergeCell ref="Q388:R388"/>
    <mergeCell ref="A387:B387"/>
    <mergeCell ref="C387:D387"/>
    <mergeCell ref="E387:J387"/>
    <mergeCell ref="K387:L387"/>
    <mergeCell ref="M387:N387"/>
    <mergeCell ref="O393:P393"/>
    <mergeCell ref="Q393:R393"/>
    <mergeCell ref="A394:B394"/>
    <mergeCell ref="C394:J394"/>
    <mergeCell ref="K394:L394"/>
    <mergeCell ref="M394:N394"/>
    <mergeCell ref="O394:P394"/>
    <mergeCell ref="Q394:R394"/>
    <mergeCell ref="A393:B393"/>
    <mergeCell ref="C393:D393"/>
    <mergeCell ref="E393:J393"/>
    <mergeCell ref="K393:L393"/>
    <mergeCell ref="M393:N393"/>
    <mergeCell ref="O391:P391"/>
    <mergeCell ref="Q391:R391"/>
    <mergeCell ref="A392:B392"/>
    <mergeCell ref="C392:D392"/>
    <mergeCell ref="E392:J392"/>
    <mergeCell ref="K392:L392"/>
    <mergeCell ref="M392:N392"/>
    <mergeCell ref="O392:P392"/>
    <mergeCell ref="Q392:R392"/>
    <mergeCell ref="A391:B391"/>
    <mergeCell ref="C391:D391"/>
    <mergeCell ref="E391:J391"/>
    <mergeCell ref="K391:L391"/>
    <mergeCell ref="M391:N391"/>
    <mergeCell ref="O397:P397"/>
    <mergeCell ref="Q397:R397"/>
    <mergeCell ref="A398:B398"/>
    <mergeCell ref="C398:D398"/>
    <mergeCell ref="E398:J398"/>
    <mergeCell ref="K398:L398"/>
    <mergeCell ref="M398:N398"/>
    <mergeCell ref="O398:P398"/>
    <mergeCell ref="Q398:R398"/>
    <mergeCell ref="A397:B397"/>
    <mergeCell ref="C397:D397"/>
    <mergeCell ref="E397:J397"/>
    <mergeCell ref="K397:L397"/>
    <mergeCell ref="M397:N397"/>
    <mergeCell ref="Q395:R395"/>
    <mergeCell ref="A396:B396"/>
    <mergeCell ref="C396:D396"/>
    <mergeCell ref="E396:J396"/>
    <mergeCell ref="K396:L396"/>
    <mergeCell ref="M396:N396"/>
    <mergeCell ref="O396:P396"/>
    <mergeCell ref="Q396:R396"/>
    <mergeCell ref="A395:B395"/>
    <mergeCell ref="C395:J395"/>
    <mergeCell ref="K395:L395"/>
    <mergeCell ref="M395:N395"/>
    <mergeCell ref="O395:P395"/>
    <mergeCell ref="Q401:R401"/>
    <mergeCell ref="A402:B402"/>
    <mergeCell ref="C402:D402"/>
    <mergeCell ref="E402:J402"/>
    <mergeCell ref="K402:L402"/>
    <mergeCell ref="M402:N402"/>
    <mergeCell ref="O402:P402"/>
    <mergeCell ref="Q402:R402"/>
    <mergeCell ref="A401:B401"/>
    <mergeCell ref="C401:J401"/>
    <mergeCell ref="K401:L401"/>
    <mergeCell ref="M401:N401"/>
    <mergeCell ref="O401:P401"/>
    <mergeCell ref="O399:P399"/>
    <mergeCell ref="Q399:R399"/>
    <mergeCell ref="A400:B400"/>
    <mergeCell ref="C400:J400"/>
    <mergeCell ref="K400:L400"/>
    <mergeCell ref="M400:N400"/>
    <mergeCell ref="O400:P400"/>
    <mergeCell ref="Q400:R400"/>
    <mergeCell ref="A399:B399"/>
    <mergeCell ref="C399:D399"/>
    <mergeCell ref="E399:J399"/>
    <mergeCell ref="K399:L399"/>
    <mergeCell ref="M399:N399"/>
    <mergeCell ref="O405:P405"/>
    <mergeCell ref="Q405:R405"/>
    <mergeCell ref="A406:B406"/>
    <mergeCell ref="C406:J406"/>
    <mergeCell ref="K406:L406"/>
    <mergeCell ref="M406:N406"/>
    <mergeCell ref="O406:P406"/>
    <mergeCell ref="Q406:R406"/>
    <mergeCell ref="A405:B405"/>
    <mergeCell ref="C405:D405"/>
    <mergeCell ref="E405:J405"/>
    <mergeCell ref="K405:L405"/>
    <mergeCell ref="M405:N405"/>
    <mergeCell ref="O403:P403"/>
    <mergeCell ref="Q403:R403"/>
    <mergeCell ref="A404:B404"/>
    <mergeCell ref="C404:D404"/>
    <mergeCell ref="E404:J404"/>
    <mergeCell ref="K404:L404"/>
    <mergeCell ref="M404:N404"/>
    <mergeCell ref="O404:P404"/>
    <mergeCell ref="Q404:R404"/>
    <mergeCell ref="A403:B403"/>
    <mergeCell ref="C403:D403"/>
    <mergeCell ref="E403:J403"/>
    <mergeCell ref="K403:L403"/>
    <mergeCell ref="M403:N403"/>
    <mergeCell ref="O409:P409"/>
    <mergeCell ref="Q409:R409"/>
    <mergeCell ref="A410:B410"/>
    <mergeCell ref="C410:D410"/>
    <mergeCell ref="E410:J410"/>
    <mergeCell ref="K410:L410"/>
    <mergeCell ref="M410:N410"/>
    <mergeCell ref="O410:P410"/>
    <mergeCell ref="Q410:R410"/>
    <mergeCell ref="A409:B409"/>
    <mergeCell ref="C409:D409"/>
    <mergeCell ref="E409:J409"/>
    <mergeCell ref="K409:L409"/>
    <mergeCell ref="M409:N409"/>
    <mergeCell ref="O407:P407"/>
    <mergeCell ref="Q407:R407"/>
    <mergeCell ref="A408:B408"/>
    <mergeCell ref="C408:D408"/>
    <mergeCell ref="E408:J408"/>
    <mergeCell ref="K408:L408"/>
    <mergeCell ref="M408:N408"/>
    <mergeCell ref="O408:P408"/>
    <mergeCell ref="Q408:R408"/>
    <mergeCell ref="A407:B407"/>
    <mergeCell ref="C407:D407"/>
    <mergeCell ref="E407:J407"/>
    <mergeCell ref="K407:L407"/>
    <mergeCell ref="M407:N407"/>
    <mergeCell ref="O413:P413"/>
    <mergeCell ref="Q413:R413"/>
    <mergeCell ref="A414:B414"/>
    <mergeCell ref="C414:D414"/>
    <mergeCell ref="E414:J414"/>
    <mergeCell ref="K414:L414"/>
    <mergeCell ref="M414:N414"/>
    <mergeCell ref="O414:P414"/>
    <mergeCell ref="Q414:R414"/>
    <mergeCell ref="A413:B413"/>
    <mergeCell ref="C413:D413"/>
    <mergeCell ref="E413:J413"/>
    <mergeCell ref="K413:L413"/>
    <mergeCell ref="M413:N413"/>
    <mergeCell ref="O411:P411"/>
    <mergeCell ref="Q411:R411"/>
    <mergeCell ref="A412:B412"/>
    <mergeCell ref="C412:D412"/>
    <mergeCell ref="E412:J412"/>
    <mergeCell ref="K412:L412"/>
    <mergeCell ref="M412:N412"/>
    <mergeCell ref="O412:P412"/>
    <mergeCell ref="Q412:R412"/>
    <mergeCell ref="A411:B411"/>
    <mergeCell ref="C411:D411"/>
    <mergeCell ref="E411:J411"/>
    <mergeCell ref="K411:L411"/>
    <mergeCell ref="M411:N411"/>
    <mergeCell ref="O417:P417"/>
    <mergeCell ref="Q417:R417"/>
    <mergeCell ref="A418:B418"/>
    <mergeCell ref="C418:D418"/>
    <mergeCell ref="E418:J418"/>
    <mergeCell ref="K418:L418"/>
    <mergeCell ref="M418:N418"/>
    <mergeCell ref="O418:P418"/>
    <mergeCell ref="Q418:R418"/>
    <mergeCell ref="A417:B417"/>
    <mergeCell ref="C417:D417"/>
    <mergeCell ref="E417:J417"/>
    <mergeCell ref="K417:L417"/>
    <mergeCell ref="M417:N417"/>
    <mergeCell ref="O415:P415"/>
    <mergeCell ref="Q415:R415"/>
    <mergeCell ref="A416:B416"/>
    <mergeCell ref="C416:D416"/>
    <mergeCell ref="E416:J416"/>
    <mergeCell ref="K416:L416"/>
    <mergeCell ref="M416:N416"/>
    <mergeCell ref="O416:P416"/>
    <mergeCell ref="Q416:R416"/>
    <mergeCell ref="A415:B415"/>
    <mergeCell ref="C415:D415"/>
    <mergeCell ref="E415:J415"/>
    <mergeCell ref="K415:L415"/>
    <mergeCell ref="M415:N415"/>
    <mergeCell ref="Q421:R421"/>
    <mergeCell ref="A422:B422"/>
    <mergeCell ref="C422:D422"/>
    <mergeCell ref="E422:J422"/>
    <mergeCell ref="K422:L422"/>
    <mergeCell ref="M422:N422"/>
    <mergeCell ref="O422:P422"/>
    <mergeCell ref="Q422:R422"/>
    <mergeCell ref="A421:B421"/>
    <mergeCell ref="C421:J421"/>
    <mergeCell ref="K421:L421"/>
    <mergeCell ref="M421:N421"/>
    <mergeCell ref="O421:P421"/>
    <mergeCell ref="O419:P419"/>
    <mergeCell ref="Q419:R419"/>
    <mergeCell ref="A420:B420"/>
    <mergeCell ref="C420:J420"/>
    <mergeCell ref="K420:L420"/>
    <mergeCell ref="M420:N420"/>
    <mergeCell ref="O420:P420"/>
    <mergeCell ref="Q420:R420"/>
    <mergeCell ref="A419:B419"/>
    <mergeCell ref="C419:D419"/>
    <mergeCell ref="E419:J419"/>
    <mergeCell ref="K419:L419"/>
    <mergeCell ref="M419:N419"/>
    <mergeCell ref="Q425:R425"/>
    <mergeCell ref="A426:B426"/>
    <mergeCell ref="C426:J426"/>
    <mergeCell ref="K426:L426"/>
    <mergeCell ref="M426:N426"/>
    <mergeCell ref="O426:P426"/>
    <mergeCell ref="Q426:R426"/>
    <mergeCell ref="A425:B425"/>
    <mergeCell ref="C425:J425"/>
    <mergeCell ref="K425:L425"/>
    <mergeCell ref="M425:N425"/>
    <mergeCell ref="O425:P425"/>
    <mergeCell ref="O423:P423"/>
    <mergeCell ref="Q423:R423"/>
    <mergeCell ref="A424:B424"/>
    <mergeCell ref="C424:D424"/>
    <mergeCell ref="E424:J424"/>
    <mergeCell ref="K424:L424"/>
    <mergeCell ref="M424:N424"/>
    <mergeCell ref="O424:P424"/>
    <mergeCell ref="Q424:R424"/>
    <mergeCell ref="A423:B423"/>
    <mergeCell ref="C423:D423"/>
    <mergeCell ref="E423:J423"/>
    <mergeCell ref="K423:L423"/>
    <mergeCell ref="M423:N423"/>
    <mergeCell ref="O429:P429"/>
    <mergeCell ref="Q429:R429"/>
    <mergeCell ref="A430:B430"/>
    <mergeCell ref="C430:J430"/>
    <mergeCell ref="K430:L430"/>
    <mergeCell ref="M430:N430"/>
    <mergeCell ref="O430:P430"/>
    <mergeCell ref="Q430:R430"/>
    <mergeCell ref="A429:B429"/>
    <mergeCell ref="C429:D429"/>
    <mergeCell ref="E429:J429"/>
    <mergeCell ref="K429:L429"/>
    <mergeCell ref="M429:N429"/>
    <mergeCell ref="O427:P427"/>
    <mergeCell ref="Q427:R427"/>
    <mergeCell ref="A428:B428"/>
    <mergeCell ref="C428:D428"/>
    <mergeCell ref="E428:J428"/>
    <mergeCell ref="K428:L428"/>
    <mergeCell ref="M428:N428"/>
    <mergeCell ref="O428:P428"/>
    <mergeCell ref="Q428:R428"/>
    <mergeCell ref="A427:B427"/>
    <mergeCell ref="C427:D427"/>
    <mergeCell ref="E427:J427"/>
    <mergeCell ref="K427:L427"/>
    <mergeCell ref="M427:N427"/>
    <mergeCell ref="O433:P433"/>
    <mergeCell ref="Q433:R433"/>
    <mergeCell ref="A434:B434"/>
    <mergeCell ref="C434:D434"/>
    <mergeCell ref="E434:J434"/>
    <mergeCell ref="K434:L434"/>
    <mergeCell ref="M434:N434"/>
    <mergeCell ref="O434:P434"/>
    <mergeCell ref="Q434:R434"/>
    <mergeCell ref="A433:B433"/>
    <mergeCell ref="C433:D433"/>
    <mergeCell ref="E433:J433"/>
    <mergeCell ref="K433:L433"/>
    <mergeCell ref="M433:N433"/>
    <mergeCell ref="O431:P431"/>
    <mergeCell ref="Q431:R431"/>
    <mergeCell ref="A432:B432"/>
    <mergeCell ref="C432:D432"/>
    <mergeCell ref="E432:J432"/>
    <mergeCell ref="K432:L432"/>
    <mergeCell ref="M432:N432"/>
    <mergeCell ref="O432:P432"/>
    <mergeCell ref="Q432:R432"/>
    <mergeCell ref="A431:B431"/>
    <mergeCell ref="C431:D431"/>
    <mergeCell ref="E431:J431"/>
    <mergeCell ref="K431:L431"/>
    <mergeCell ref="M431:N431"/>
    <mergeCell ref="O437:P437"/>
    <mergeCell ref="Q437:R437"/>
    <mergeCell ref="A437:B437"/>
    <mergeCell ref="C437:D437"/>
    <mergeCell ref="E437:J437"/>
    <mergeCell ref="K437:L437"/>
    <mergeCell ref="M437:N437"/>
    <mergeCell ref="O435:P435"/>
    <mergeCell ref="Q435:R435"/>
    <mergeCell ref="A436:B436"/>
    <mergeCell ref="C436:D436"/>
    <mergeCell ref="E436:J436"/>
    <mergeCell ref="K436:L436"/>
    <mergeCell ref="M436:N436"/>
    <mergeCell ref="O436:P436"/>
    <mergeCell ref="Q436:R436"/>
    <mergeCell ref="A435:B435"/>
    <mergeCell ref="C435:D435"/>
    <mergeCell ref="E435:J435"/>
    <mergeCell ref="K435:L435"/>
    <mergeCell ref="M435:N435"/>
  </mergeCells>
  <pageMargins left="0.7" right="0.7" top="0.75" bottom="0.75" header="0.3" footer="0.3"/>
  <pageSetup paperSize="9" scale="79" fitToHeight="0" orientation="landscape" r:id="rId1"/>
  <rowBreaks count="5" manualBreakCount="5">
    <brk id="47" max="16383" man="1"/>
    <brk id="88" max="16383" man="1"/>
    <brk id="130" max="16383" man="1"/>
    <brk id="376" max="17" man="1"/>
    <brk id="41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Drazenka Krajacic</cp:lastModifiedBy>
  <cp:lastPrinted>2023-08-28T06:29:41Z</cp:lastPrinted>
  <dcterms:created xsi:type="dcterms:W3CDTF">2023-07-14T08:02:23Z</dcterms:created>
  <dcterms:modified xsi:type="dcterms:W3CDTF">2023-08-28T06:29:52Z</dcterms:modified>
</cp:coreProperties>
</file>