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LAN 2023-2025\"/>
    </mc:Choice>
  </mc:AlternateContent>
  <xr:revisionPtr revIDLastSave="0" documentId="13_ncr:1_{2C623B3D-CCFB-45A0-B3AD-88331B746F5D}" xr6:coauthVersionLast="37" xr6:coauthVersionMax="37" xr10:uidLastSave="{00000000-0000-0000-0000-000000000000}"/>
  <bookViews>
    <workbookView xWindow="240" yWindow="120" windowWidth="18060" windowHeight="7050" activeTab="1" xr2:uid="{00000000-000D-0000-FFFF-FFFF00000000}"/>
  </bookViews>
  <sheets>
    <sheet name="Sheet1" sheetId="1" r:id="rId1"/>
    <sheet name="Sheet2" sheetId="2" r:id="rId2"/>
  </sheets>
  <calcPr calcId="179021"/>
</workbook>
</file>

<file path=xl/calcChain.xml><?xml version="1.0" encoding="utf-8"?>
<calcChain xmlns="http://schemas.openxmlformats.org/spreadsheetml/2006/main">
  <c r="F16" i="1" l="1"/>
  <c r="D16" i="1" l="1"/>
  <c r="F65" i="1"/>
  <c r="E65" i="1"/>
  <c r="G64" i="1"/>
  <c r="G63" i="1" s="1"/>
  <c r="F64" i="1"/>
  <c r="F63" i="1" s="1"/>
  <c r="E63" i="1"/>
  <c r="F61" i="1"/>
  <c r="E61" i="1"/>
  <c r="G60" i="1"/>
  <c r="G59" i="1" s="1"/>
  <c r="F60" i="1"/>
  <c r="F59" i="1" s="1"/>
  <c r="E59" i="1"/>
  <c r="G57" i="1"/>
  <c r="G56" i="1" s="1"/>
  <c r="G55" i="1" s="1"/>
  <c r="F57" i="1"/>
  <c r="F56" i="1" s="1"/>
  <c r="F55" i="1" s="1"/>
  <c r="E56" i="1"/>
  <c r="E55" i="1" s="1"/>
  <c r="E58" i="1" l="1"/>
  <c r="E54" i="1" s="1"/>
  <c r="E16" i="1" s="1"/>
  <c r="G62" i="1"/>
  <c r="G61" i="1" s="1"/>
  <c r="G66" i="1"/>
  <c r="G65" i="1" s="1"/>
  <c r="G58" i="1" s="1"/>
  <c r="G54" i="1" s="1"/>
  <c r="G16" i="1" s="1"/>
  <c r="F58" i="1" l="1"/>
  <c r="F54" i="1"/>
</calcChain>
</file>

<file path=xl/sharedStrings.xml><?xml version="1.0" encoding="utf-8"?>
<sst xmlns="http://schemas.openxmlformats.org/spreadsheetml/2006/main" count="486" uniqueCount="229">
  <si>
    <t>CENTAR ZA ODGOJ I OBRAZOVANJE DJECE I</t>
  </si>
  <si>
    <t>MLADEŽI</t>
  </si>
  <si>
    <t>Banija 24</t>
  </si>
  <si>
    <t>47000 KARLOVAC</t>
  </si>
  <si>
    <t>OIB: 82252820597</t>
  </si>
  <si>
    <t>DRUGI REBALANS GRADA KARLOVCA ZA 2023.</t>
  </si>
  <si>
    <t>RADNI DIO</t>
  </si>
  <si>
    <t>POZICIJA</t>
  </si>
  <si>
    <t>BROJ KONTA</t>
  </si>
  <si>
    <t>VRSTA PRIHODA / PRIMITAKA</t>
  </si>
  <si>
    <t>PLANIRANO</t>
  </si>
  <si>
    <t>PROMJENA IZNOS</t>
  </si>
  <si>
    <t>PROMJENA (%)</t>
  </si>
  <si>
    <t>NOVI IZNOS</t>
  </si>
  <si>
    <t/>
  </si>
  <si>
    <t>Razdjel</t>
  </si>
  <si>
    <t>000</t>
  </si>
  <si>
    <t>PRIHODI GRADA</t>
  </si>
  <si>
    <t>Glava</t>
  </si>
  <si>
    <t>00002</t>
  </si>
  <si>
    <t>PRIHODI PRORAČUNSKIH KORISNIKA</t>
  </si>
  <si>
    <t>Proračunski korisnik</t>
  </si>
  <si>
    <t>12</t>
  </si>
  <si>
    <t>CENTAR ZA ODGOJ I OBRAZOVANJE</t>
  </si>
  <si>
    <t xml:space="preserve">Izvor </t>
  </si>
  <si>
    <t>4.7.</t>
  </si>
  <si>
    <t>Prihodi za posebne namjene - prihodi PK</t>
  </si>
  <si>
    <t>P0350</t>
  </si>
  <si>
    <t>652</t>
  </si>
  <si>
    <t>Prihodi po posebnim propisima</t>
  </si>
  <si>
    <t>P0351</t>
  </si>
  <si>
    <t>683</t>
  </si>
  <si>
    <t>Ostali prihodi</t>
  </si>
  <si>
    <t>5.8.</t>
  </si>
  <si>
    <t>Pomoći iz državnog proračuna od institucija i tijela EU - PK</t>
  </si>
  <si>
    <t>P0362</t>
  </si>
  <si>
    <t>638</t>
  </si>
  <si>
    <t>Pomoći temeljem prijenosa EU sredstava</t>
  </si>
  <si>
    <t>P0365</t>
  </si>
  <si>
    <t>P0366</t>
  </si>
  <si>
    <t>5.A.</t>
  </si>
  <si>
    <t>Pomoći iz županijskog proračuna - PK</t>
  </si>
  <si>
    <t>P0352</t>
  </si>
  <si>
    <t>636</t>
  </si>
  <si>
    <t>Pomoći proračunskim korisnicima iz proračuna koji im nije nadležan</t>
  </si>
  <si>
    <t>5.B.</t>
  </si>
  <si>
    <t>Pomoći iz državnog proračuna - PK</t>
  </si>
  <si>
    <t>P0353</t>
  </si>
  <si>
    <t>P0354</t>
  </si>
  <si>
    <t>P0363</t>
  </si>
  <si>
    <t>P0368</t>
  </si>
  <si>
    <t>P0370</t>
  </si>
  <si>
    <t>Pomoći iz MZO za prehranu učenika</t>
  </si>
  <si>
    <t>5.T.</t>
  </si>
  <si>
    <t>Pomoći iz MZO za plaće OŠ</t>
  </si>
  <si>
    <t>P0369</t>
  </si>
  <si>
    <t>6.5.</t>
  </si>
  <si>
    <t>Donacije - prihodi  PK</t>
  </si>
  <si>
    <t>P0356</t>
  </si>
  <si>
    <t>663</t>
  </si>
  <si>
    <t>Donacije od pravnih i fizičkih osoba izvan općeg proračuna</t>
  </si>
  <si>
    <t>7.4.</t>
  </si>
  <si>
    <t>Prihodi od prodaje  nefinancijske imovine -PK</t>
  </si>
  <si>
    <t>P0357</t>
  </si>
  <si>
    <t>721</t>
  </si>
  <si>
    <t>Prihodi od prodaje građevinskih objekata</t>
  </si>
  <si>
    <t>P0358</t>
  </si>
  <si>
    <t>722</t>
  </si>
  <si>
    <t>Prihodi od prodaje postrojenja i opreme</t>
  </si>
  <si>
    <t>9.J.</t>
  </si>
  <si>
    <t>V.P. iz prethodne godine - pomoći iz drž. pror. - PK</t>
  </si>
  <si>
    <t>P0360</t>
  </si>
  <si>
    <t>922</t>
  </si>
  <si>
    <t>Višak prihoda</t>
  </si>
  <si>
    <t>9.P.</t>
  </si>
  <si>
    <t>V.P. iz prošle god. - od prodaje nefinanc. imovine  - PK</t>
  </si>
  <si>
    <t>P0361</t>
  </si>
  <si>
    <t>9.U.</t>
  </si>
  <si>
    <t>V.P. iz prethodne godine - prihodi za posebne namjene - PK</t>
  </si>
  <si>
    <t>P0359</t>
  </si>
  <si>
    <t>9.Y.</t>
  </si>
  <si>
    <t>V.P.- pomoći iz drž.proračuna tem. prijenosa sredstava EU-PK</t>
  </si>
  <si>
    <t>P0367</t>
  </si>
  <si>
    <t>VRSTA RASHODA / IZDATAKA</t>
  </si>
  <si>
    <t>SVEUKUPNO RASHODI / IZDACI</t>
  </si>
  <si>
    <t>008</t>
  </si>
  <si>
    <t>UPRAVNI ODJEL ZA DRUŠTVENE DJELATNOSTI</t>
  </si>
  <si>
    <t>00802</t>
  </si>
  <si>
    <t>OSNOVNE ŠKOLE</t>
  </si>
  <si>
    <t>11</t>
  </si>
  <si>
    <t>CENTAR ZA ODGOJ I OBRAZOVANJE DJECE I MLADEŽI</t>
  </si>
  <si>
    <t>Glavni program</t>
  </si>
  <si>
    <t>A60</t>
  </si>
  <si>
    <t>DRUŠTVENE DJELATNOSTI</t>
  </si>
  <si>
    <t>Program</t>
  </si>
  <si>
    <t>6001</t>
  </si>
  <si>
    <t>OSNOVNOŠKOLSKO OBRAZOVANJE</t>
  </si>
  <si>
    <t>Aktivnost</t>
  </si>
  <si>
    <t>A600101</t>
  </si>
  <si>
    <t>Materijalni i financijski rashodi poslovanja</t>
  </si>
  <si>
    <t>1.1.</t>
  </si>
  <si>
    <t>Opći prihodi i primici proračuna</t>
  </si>
  <si>
    <t>R1250</t>
  </si>
  <si>
    <t>323</t>
  </si>
  <si>
    <t>Rashodi za usluge</t>
  </si>
  <si>
    <t>R1251</t>
  </si>
  <si>
    <t>372</t>
  </si>
  <si>
    <t>Ostale naknade građanima i kućanstvima iz proračuna</t>
  </si>
  <si>
    <t>R1261</t>
  </si>
  <si>
    <t>322</t>
  </si>
  <si>
    <t>Rashodi za materijal i energiju</t>
  </si>
  <si>
    <t>R1262</t>
  </si>
  <si>
    <t>R1263</t>
  </si>
  <si>
    <t>329</t>
  </si>
  <si>
    <t>Ostali nespomenuti rashodi poslovanja</t>
  </si>
  <si>
    <t>5.2.</t>
  </si>
  <si>
    <t>Pomoći iz državnog proračuna - ostalo</t>
  </si>
  <si>
    <t>R1653</t>
  </si>
  <si>
    <t>5.4.</t>
  </si>
  <si>
    <t>Pomoći izravnanja za OŠ - DEC</t>
  </si>
  <si>
    <t>R1245</t>
  </si>
  <si>
    <t>321</t>
  </si>
  <si>
    <t>Naknade troškova zaposlenima</t>
  </si>
  <si>
    <t>R1246</t>
  </si>
  <si>
    <t>R1247</t>
  </si>
  <si>
    <t>R1248</t>
  </si>
  <si>
    <t>R1249</t>
  </si>
  <si>
    <t>422</t>
  </si>
  <si>
    <t>Postrojenja i oprema</t>
  </si>
  <si>
    <t>R1264</t>
  </si>
  <si>
    <t>R1265</t>
  </si>
  <si>
    <t>312</t>
  </si>
  <si>
    <t>Ostali rashodi za zaposlene</t>
  </si>
  <si>
    <t>R1266</t>
  </si>
  <si>
    <t>R1267</t>
  </si>
  <si>
    <t>R1665</t>
  </si>
  <si>
    <t>Rashodi za materijal i energiju - školska kuhinja</t>
  </si>
  <si>
    <t>R1268</t>
  </si>
  <si>
    <t>R1269</t>
  </si>
  <si>
    <t>R1270</t>
  </si>
  <si>
    <t>R1274</t>
  </si>
  <si>
    <t>R1268-1</t>
  </si>
  <si>
    <t>R1274-4</t>
  </si>
  <si>
    <t>R1274-1</t>
  </si>
  <si>
    <t>R1274-2</t>
  </si>
  <si>
    <t>R1274-3</t>
  </si>
  <si>
    <t>A600107</t>
  </si>
  <si>
    <t>Shema školskog voća</t>
  </si>
  <si>
    <t>R1281</t>
  </si>
  <si>
    <t>Rashodi za materijal i energiju - Školska shema</t>
  </si>
  <si>
    <t>R1282</t>
  </si>
  <si>
    <t>R1282-1</t>
  </si>
  <si>
    <t>R1282-2</t>
  </si>
  <si>
    <t>A600108</t>
  </si>
  <si>
    <t>Sufinanciranje programa za djecu s teškoćama</t>
  </si>
  <si>
    <t>R1253</t>
  </si>
  <si>
    <t>R1254</t>
  </si>
  <si>
    <t>R1278</t>
  </si>
  <si>
    <t>R1279</t>
  </si>
  <si>
    <t>R1280</t>
  </si>
  <si>
    <t>A600110</t>
  </si>
  <si>
    <t>Opskrbljivanje školskih ustanova menstrualnim higijenskim potrepštinama</t>
  </si>
  <si>
    <t>R1725</t>
  </si>
  <si>
    <t>381</t>
  </si>
  <si>
    <t>Tekuće donacije</t>
  </si>
  <si>
    <t>A600111</t>
  </si>
  <si>
    <t>Rashodi za zaposlene u osnovnim školama</t>
  </si>
  <si>
    <t>R1283</t>
  </si>
  <si>
    <t>311</t>
  </si>
  <si>
    <t>Plaće (Bruto)</t>
  </si>
  <si>
    <t>R1284</t>
  </si>
  <si>
    <t>R1285</t>
  </si>
  <si>
    <t>313</t>
  </si>
  <si>
    <t>Doprinosi na plaće</t>
  </si>
  <si>
    <t>R1286</t>
  </si>
  <si>
    <t>R1287</t>
  </si>
  <si>
    <t>Kapitalni projekt</t>
  </si>
  <si>
    <t>K600101</t>
  </si>
  <si>
    <t>Nabava nefinancijske imovine</t>
  </si>
  <si>
    <t>R1271</t>
  </si>
  <si>
    <t>R1272</t>
  </si>
  <si>
    <t>R1273</t>
  </si>
  <si>
    <t>424</t>
  </si>
  <si>
    <t>Knjige, umjetnička djela i ostale izložbene vrijednosti</t>
  </si>
  <si>
    <t>R1275</t>
  </si>
  <si>
    <t>R1272-1</t>
  </si>
  <si>
    <t>R1276</t>
  </si>
  <si>
    <t>R1277</t>
  </si>
  <si>
    <t>R1277-3</t>
  </si>
  <si>
    <t>423</t>
  </si>
  <si>
    <t>Prijevozna sredstva</t>
  </si>
  <si>
    <t>9.O.</t>
  </si>
  <si>
    <t>V.P. iz prethodne godine DEC OŠ</t>
  </si>
  <si>
    <t>R1249-1</t>
  </si>
  <si>
    <t>R1277-1</t>
  </si>
  <si>
    <t>R1277-4</t>
  </si>
  <si>
    <t>R1277-2</t>
  </si>
  <si>
    <t>K600102</t>
  </si>
  <si>
    <t>Knjige i obrazovni materijal za učenike OŠ</t>
  </si>
  <si>
    <t>R1252</t>
  </si>
  <si>
    <t>Tekući projekt</t>
  </si>
  <si>
    <t>T600101</t>
  </si>
  <si>
    <t>Pomoćnici u nastavi V</t>
  </si>
  <si>
    <t>R1255</t>
  </si>
  <si>
    <t>R1256</t>
  </si>
  <si>
    <t>5.9.</t>
  </si>
  <si>
    <t>Pomoći  iz državnog prorač. temeljem prijenosa sredstava EU</t>
  </si>
  <si>
    <t>R1257</t>
  </si>
  <si>
    <t>R1258</t>
  </si>
  <si>
    <t>R1259</t>
  </si>
  <si>
    <t>R1260</t>
  </si>
  <si>
    <t>T600105</t>
  </si>
  <si>
    <t>Pomoćnici u nastavi VI</t>
  </si>
  <si>
    <t>R1255-1</t>
  </si>
  <si>
    <t>R1255-2</t>
  </si>
  <si>
    <t>R1256-1</t>
  </si>
  <si>
    <t>R1257-1</t>
  </si>
  <si>
    <t>R1258-1</t>
  </si>
  <si>
    <t>R1259-1</t>
  </si>
  <si>
    <t>R1260-1</t>
  </si>
  <si>
    <t>SVEUKUPNO 67111 - GRAD KARLOVAC</t>
  </si>
  <si>
    <t>1.</t>
  </si>
  <si>
    <t>OPĆI PRIHODI I PRIMICI</t>
  </si>
  <si>
    <t>Prihodi iz nadležnog proračuna</t>
  </si>
  <si>
    <t>5.</t>
  </si>
  <si>
    <t>POMOĆI</t>
  </si>
  <si>
    <t>Prihodi za decentralizirane funkcije - OŠ</t>
  </si>
  <si>
    <t>Pomoći  temeljem prijenosa sredstava EU</t>
  </si>
  <si>
    <t>SVEUKUPNO PRIHODI SA 6711 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</si>
</sst>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[$-1041A]#,##0.00;\-\ #,##0.00"/>
    <numFmt numFmtId="167" formatCode="#,##0.00_ ;\-#,##0.00\ "/>
  </numFmts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80"/>
        <bgColor rgb="FFFFFF80"/>
      </patternFill>
    </fill>
    <fill>
      <patternFill patternType="none">
        <fgColor rgb="FFFFFF80"/>
        <bgColor rgb="FFFFFF80"/>
      </patternFill>
    </fill>
    <fill>
      <patternFill patternType="solid">
        <fgColor rgb="FF53A9FF"/>
        <bgColor rgb="FF53A9FF"/>
      </patternFill>
    </fill>
    <fill>
      <patternFill patternType="solid">
        <fgColor rgb="FF7DBEFF"/>
        <bgColor rgb="FF7DBEFF"/>
      </patternFill>
    </fill>
    <fill>
      <patternFill patternType="solid">
        <fgColor rgb="FFC1E0FF"/>
        <bgColor rgb="FFC1E0FF"/>
      </patternFill>
    </fill>
    <fill>
      <patternFill patternType="solid">
        <fgColor rgb="FFFEDE01"/>
        <bgColor rgb="FFFEDE01"/>
      </patternFill>
    </fill>
    <fill>
      <patternFill patternType="solid">
        <fgColor rgb="FFFFEE75"/>
        <bgColor rgb="FFFFEE75"/>
      </patternFill>
    </fill>
    <fill>
      <patternFill patternType="solid">
        <fgColor theme="3" tint="0.59999389629810485"/>
        <bgColor rgb="FF696969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rgb="FF696969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55">
    <xf numFmtId="0" fontId="1" fillId="0" borderId="0" xfId="0" applyFont="1" applyFill="1" applyBorder="1"/>
    <xf numFmtId="0" fontId="2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1" applyNumberFormat="1" applyFont="1" applyFill="1" applyBorder="1" applyAlignment="1">
      <alignment horizontal="center" vertical="top" wrapText="1" readingOrder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7" fillId="10" borderId="0" xfId="1" applyNumberFormat="1" applyFont="1" applyFill="1" applyBorder="1" applyAlignment="1">
      <alignment horizontal="left" vertical="center" wrapText="1" readingOrder="1"/>
    </xf>
    <xf numFmtId="0" fontId="7" fillId="10" borderId="0" xfId="1" applyNumberFormat="1" applyFont="1" applyFill="1" applyBorder="1" applyAlignment="1">
      <alignment vertical="center" readingOrder="1"/>
    </xf>
    <xf numFmtId="166" fontId="7" fillId="10" borderId="0" xfId="1" applyNumberFormat="1" applyFont="1" applyFill="1" applyBorder="1" applyAlignment="1">
      <alignment horizontal="right" vertical="center" readingOrder="1"/>
    </xf>
    <xf numFmtId="0" fontId="6" fillId="0" borderId="1" xfId="1" applyNumberFormat="1" applyFont="1" applyFill="1" applyBorder="1" applyAlignment="1">
      <alignment vertical="center" wrapText="1" readingOrder="1"/>
    </xf>
    <xf numFmtId="0" fontId="6" fillId="0" borderId="1" xfId="1" applyNumberFormat="1" applyFont="1" applyFill="1" applyBorder="1" applyAlignment="1">
      <alignment vertical="center" readingOrder="1"/>
    </xf>
    <xf numFmtId="0" fontId="6" fillId="0" borderId="1" xfId="1" applyNumberFormat="1" applyFont="1" applyFill="1" applyBorder="1" applyAlignment="1">
      <alignment horizontal="right" vertical="center" readingOrder="1"/>
    </xf>
    <xf numFmtId="0" fontId="6" fillId="0" borderId="1" xfId="1" applyNumberFormat="1" applyFont="1" applyFill="1" applyBorder="1" applyAlignment="1">
      <alignment horizontal="right" vertical="center" wrapText="1" readingOrder="1"/>
    </xf>
    <xf numFmtId="0" fontId="8" fillId="0" borderId="1" xfId="1" applyNumberFormat="1" applyFont="1" applyFill="1" applyBorder="1" applyAlignment="1">
      <alignment vertical="center" wrapText="1" readingOrder="1"/>
    </xf>
    <xf numFmtId="0" fontId="8" fillId="0" borderId="1" xfId="1" applyNumberFormat="1" applyFont="1" applyFill="1" applyBorder="1" applyAlignment="1">
      <alignment horizontal="right" vertical="center" wrapText="1" readingOrder="1"/>
    </xf>
    <xf numFmtId="0" fontId="7" fillId="13" borderId="0" xfId="1" applyNumberFormat="1" applyFont="1" applyFill="1" applyBorder="1" applyAlignment="1">
      <alignment horizontal="left" vertical="center" wrapText="1" readingOrder="1"/>
    </xf>
    <xf numFmtId="0" fontId="7" fillId="13" borderId="0" xfId="1" applyNumberFormat="1" applyFont="1" applyFill="1" applyBorder="1" applyAlignment="1">
      <alignment vertical="center" wrapText="1" readingOrder="1"/>
    </xf>
    <xf numFmtId="166" fontId="7" fillId="13" borderId="0" xfId="1" applyNumberFormat="1" applyFont="1" applyFill="1" applyBorder="1" applyAlignment="1">
      <alignment horizontal="right" vertical="center" wrapText="1" readingOrder="1"/>
    </xf>
    <xf numFmtId="0" fontId="9" fillId="2" borderId="0" xfId="1" applyNumberFormat="1" applyFont="1" applyFill="1" applyBorder="1" applyAlignment="1">
      <alignment horizontal="left" vertical="center" wrapText="1" readingOrder="1"/>
    </xf>
    <xf numFmtId="0" fontId="9" fillId="2" borderId="0" xfId="1" applyNumberFormat="1" applyFont="1" applyFill="1" applyBorder="1" applyAlignment="1">
      <alignment vertical="center" wrapText="1" readingOrder="1"/>
    </xf>
    <xf numFmtId="166" fontId="9" fillId="2" borderId="0" xfId="1" applyNumberFormat="1" applyFont="1" applyFill="1" applyBorder="1" applyAlignment="1">
      <alignment horizontal="right" vertical="center" wrapText="1" readingOrder="1"/>
    </xf>
    <xf numFmtId="0" fontId="9" fillId="5" borderId="0" xfId="1" applyNumberFormat="1" applyFont="1" applyFill="1" applyBorder="1" applyAlignment="1">
      <alignment horizontal="left" vertical="center" wrapText="1" readingOrder="1"/>
    </xf>
    <xf numFmtId="0" fontId="9" fillId="5" borderId="0" xfId="1" applyNumberFormat="1" applyFont="1" applyFill="1" applyBorder="1" applyAlignment="1">
      <alignment vertical="center" wrapText="1" readingOrder="1"/>
    </xf>
    <xf numFmtId="166" fontId="9" fillId="5" borderId="0" xfId="1" applyNumberFormat="1" applyFont="1" applyFill="1" applyBorder="1" applyAlignment="1">
      <alignment horizontal="right" vertical="center" wrapText="1" readingOrder="1"/>
    </xf>
    <xf numFmtId="0" fontId="9" fillId="6" borderId="0" xfId="1" applyNumberFormat="1" applyFont="1" applyFill="1" applyBorder="1" applyAlignment="1">
      <alignment horizontal="left" vertical="center" wrapText="1" readingOrder="1"/>
    </xf>
    <xf numFmtId="0" fontId="9" fillId="6" borderId="0" xfId="1" applyNumberFormat="1" applyFont="1" applyFill="1" applyBorder="1" applyAlignment="1">
      <alignment vertical="center" wrapText="1" readingOrder="1"/>
    </xf>
    <xf numFmtId="166" fontId="9" fillId="6" borderId="0" xfId="1" applyNumberFormat="1" applyFont="1" applyFill="1" applyBorder="1" applyAlignment="1">
      <alignment horizontal="right" vertical="center" wrapText="1" readingOrder="1"/>
    </xf>
    <xf numFmtId="0" fontId="9" fillId="7" borderId="0" xfId="1" applyNumberFormat="1" applyFont="1" applyFill="1" applyBorder="1" applyAlignment="1">
      <alignment horizontal="left" vertical="center" wrapText="1" readingOrder="1"/>
    </xf>
    <xf numFmtId="0" fontId="9" fillId="7" borderId="0" xfId="1" applyNumberFormat="1" applyFont="1" applyFill="1" applyBorder="1" applyAlignment="1">
      <alignment vertical="center" wrapText="1" readingOrder="1"/>
    </xf>
    <xf numFmtId="166" fontId="9" fillId="7" borderId="0" xfId="1" applyNumberFormat="1" applyFont="1" applyFill="1" applyBorder="1" applyAlignment="1">
      <alignment horizontal="right" vertical="center" wrapText="1" readingOrder="1"/>
    </xf>
    <xf numFmtId="0" fontId="9" fillId="3" borderId="0" xfId="1" applyNumberFormat="1" applyFont="1" applyFill="1" applyBorder="1" applyAlignment="1">
      <alignment horizontal="left" vertical="center" wrapText="1" readingOrder="1"/>
    </xf>
    <xf numFmtId="0" fontId="9" fillId="3" borderId="0" xfId="1" applyNumberFormat="1" applyFont="1" applyFill="1" applyBorder="1" applyAlignment="1">
      <alignment vertical="center" wrapText="1" readingOrder="1"/>
    </xf>
    <xf numFmtId="166" fontId="9" fillId="3" borderId="0" xfId="1" applyNumberFormat="1" applyFont="1" applyFill="1" applyBorder="1" applyAlignment="1">
      <alignment horizontal="right" vertical="center" wrapText="1" readingOrder="1"/>
    </xf>
    <xf numFmtId="0" fontId="8" fillId="4" borderId="0" xfId="1" applyNumberFormat="1" applyFont="1" applyFill="1" applyBorder="1" applyAlignment="1">
      <alignment horizontal="left" vertical="center" wrapText="1" readingOrder="1"/>
    </xf>
    <xf numFmtId="0" fontId="8" fillId="4" borderId="0" xfId="1" applyNumberFormat="1" applyFont="1" applyFill="1" applyBorder="1" applyAlignment="1">
      <alignment vertical="center" wrapText="1" readingOrder="1"/>
    </xf>
    <xf numFmtId="166" fontId="8" fillId="4" borderId="0" xfId="1" applyNumberFormat="1" applyFont="1" applyFill="1" applyBorder="1" applyAlignment="1">
      <alignment horizontal="right" vertical="center" wrapText="1" readingOrder="1"/>
    </xf>
    <xf numFmtId="0" fontId="9" fillId="2" borderId="0" xfId="1" applyNumberFormat="1" applyFont="1" applyFill="1" applyBorder="1" applyAlignment="1">
      <alignment vertical="center" readingOrder="1"/>
    </xf>
    <xf numFmtId="166" fontId="9" fillId="2" borderId="0" xfId="1" applyNumberFormat="1" applyFont="1" applyFill="1" applyBorder="1" applyAlignment="1">
      <alignment horizontal="right" vertical="center" readingOrder="1"/>
    </xf>
    <xf numFmtId="0" fontId="9" fillId="11" borderId="0" xfId="1" applyNumberFormat="1" applyFont="1" applyFill="1" applyBorder="1" applyAlignment="1">
      <alignment horizontal="left" vertical="center" wrapText="1" readingOrder="1"/>
    </xf>
    <xf numFmtId="0" fontId="9" fillId="11" borderId="0" xfId="1" applyNumberFormat="1" applyFont="1" applyFill="1" applyBorder="1" applyAlignment="1">
      <alignment vertical="center" readingOrder="1"/>
    </xf>
    <xf numFmtId="166" fontId="9" fillId="11" borderId="0" xfId="1" applyNumberFormat="1" applyFont="1" applyFill="1" applyBorder="1" applyAlignment="1">
      <alignment horizontal="right" vertical="center" readingOrder="1"/>
    </xf>
    <xf numFmtId="166" fontId="9" fillId="11" borderId="0" xfId="1" applyNumberFormat="1" applyFont="1" applyFill="1" applyBorder="1" applyAlignment="1">
      <alignment horizontal="right" vertical="center" wrapText="1" readingOrder="1"/>
    </xf>
    <xf numFmtId="0" fontId="9" fillId="3" borderId="0" xfId="1" applyNumberFormat="1" applyFont="1" applyFill="1" applyBorder="1" applyAlignment="1">
      <alignment vertical="center" readingOrder="1"/>
    </xf>
    <xf numFmtId="166" fontId="9" fillId="3" borderId="0" xfId="1" applyNumberFormat="1" applyFont="1" applyFill="1" applyBorder="1" applyAlignment="1">
      <alignment horizontal="right" vertical="center" readingOrder="1"/>
    </xf>
    <xf numFmtId="0" fontId="8" fillId="4" borderId="0" xfId="1" applyNumberFormat="1" applyFont="1" applyFill="1" applyBorder="1" applyAlignment="1">
      <alignment vertical="center" readingOrder="1"/>
    </xf>
    <xf numFmtId="166" fontId="8" fillId="4" borderId="0" xfId="1" applyNumberFormat="1" applyFont="1" applyFill="1" applyBorder="1" applyAlignment="1">
      <alignment horizontal="right" vertical="center" readingOrder="1"/>
    </xf>
    <xf numFmtId="0" fontId="10" fillId="0" borderId="0" xfId="0" applyFont="1" applyFill="1" applyBorder="1"/>
    <xf numFmtId="0" fontId="10" fillId="12" borderId="0" xfId="0" applyFont="1" applyFill="1" applyBorder="1" applyAlignment="1">
      <alignment vertical="center"/>
    </xf>
    <xf numFmtId="167" fontId="10" fillId="12" borderId="0" xfId="0" applyNumberFormat="1" applyFont="1" applyFill="1" applyBorder="1" applyAlignment="1">
      <alignment vertical="center"/>
    </xf>
    <xf numFmtId="0" fontId="9" fillId="8" borderId="0" xfId="1" applyNumberFormat="1" applyFont="1" applyFill="1" applyBorder="1" applyAlignment="1">
      <alignment horizontal="left" vertical="center" wrapText="1" readingOrder="1"/>
    </xf>
    <xf numFmtId="0" fontId="9" fillId="8" borderId="0" xfId="1" applyNumberFormat="1" applyFont="1" applyFill="1" applyBorder="1" applyAlignment="1">
      <alignment vertical="center" wrapText="1" readingOrder="1"/>
    </xf>
    <xf numFmtId="166" fontId="9" fillId="8" borderId="0" xfId="1" applyNumberFormat="1" applyFont="1" applyFill="1" applyBorder="1" applyAlignment="1">
      <alignment horizontal="right" vertical="center" wrapText="1" readingOrder="1"/>
    </xf>
    <xf numFmtId="0" fontId="9" fillId="9" borderId="0" xfId="1" applyNumberFormat="1" applyFont="1" applyFill="1" applyBorder="1" applyAlignment="1">
      <alignment horizontal="left" vertical="center" wrapText="1" readingOrder="1"/>
    </xf>
    <xf numFmtId="0" fontId="9" fillId="9" borderId="0" xfId="1" applyNumberFormat="1" applyFont="1" applyFill="1" applyBorder="1" applyAlignment="1">
      <alignment vertical="center" wrapText="1" readingOrder="1"/>
    </xf>
    <xf numFmtId="166" fontId="9" fillId="9" borderId="0" xfId="1" applyNumberFormat="1" applyFont="1" applyFill="1" applyBorder="1" applyAlignment="1">
      <alignment horizontal="right" vertical="center" wrapText="1" readingOrder="1"/>
    </xf>
    <xf numFmtId="0" fontId="10" fillId="4" borderId="0" xfId="0" applyFont="1" applyFill="1" applyBorder="1"/>
  </cellXfs>
  <cellStyles count="2">
    <cellStyle name="Normal" xfId="1" xr:uid="{00000000-0005-0000-0000-000000000000}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FFFFFF"/>
      <rgbColor rgb="00FFFF80"/>
      <rgbColor rgb="0053A9FF"/>
      <rgbColor rgb="007DBEFF"/>
      <rgbColor rgb="00C1E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6"/>
  <sheetViews>
    <sheetView showGridLines="0" workbookViewId="0">
      <selection activeCell="A7" sqref="A7:D7"/>
    </sheetView>
  </sheetViews>
  <sheetFormatPr defaultRowHeight="15" x14ac:dyDescent="0.25"/>
  <cols>
    <col min="1" max="1" width="14.85546875" customWidth="1"/>
    <col min="2" max="2" width="13.42578125" customWidth="1"/>
    <col min="3" max="3" width="44.5703125" customWidth="1"/>
    <col min="4" max="4" width="16.28515625" customWidth="1"/>
    <col min="5" max="5" width="17.28515625" customWidth="1"/>
    <col min="6" max="6" width="12.42578125" customWidth="1"/>
    <col min="7" max="7" width="18.140625" customWidth="1"/>
    <col min="8" max="8" width="3" customWidth="1"/>
  </cols>
  <sheetData>
    <row r="1" spans="1:7" ht="12.75" customHeight="1" x14ac:dyDescent="0.25">
      <c r="A1" s="1" t="s">
        <v>0</v>
      </c>
      <c r="B1" s="2"/>
      <c r="C1" s="2"/>
    </row>
    <row r="2" spans="1:7" ht="1.35" customHeight="1" x14ac:dyDescent="0.25"/>
    <row r="3" spans="1:7" ht="12.75" customHeight="1" x14ac:dyDescent="0.25">
      <c r="A3" s="1" t="s">
        <v>1</v>
      </c>
      <c r="B3" s="2"/>
      <c r="C3" s="2"/>
    </row>
    <row r="4" spans="1:7" ht="1.35" customHeight="1" x14ac:dyDescent="0.25"/>
    <row r="5" spans="1:7" ht="12.75" customHeight="1" x14ac:dyDescent="0.25">
      <c r="A5" s="1" t="s">
        <v>2</v>
      </c>
      <c r="B5" s="2"/>
      <c r="C5" s="2"/>
      <c r="D5" s="2"/>
    </row>
    <row r="6" spans="1:7" ht="1.35" customHeight="1" x14ac:dyDescent="0.25"/>
    <row r="7" spans="1:7" ht="12.75" customHeight="1" x14ac:dyDescent="0.25">
      <c r="A7" s="1" t="s">
        <v>3</v>
      </c>
      <c r="B7" s="2"/>
      <c r="C7" s="2"/>
      <c r="D7" s="2"/>
    </row>
    <row r="8" spans="1:7" ht="1.35" customHeight="1" x14ac:dyDescent="0.25"/>
    <row r="9" spans="1:7" ht="12.75" customHeight="1" x14ac:dyDescent="0.25">
      <c r="A9" s="1" t="s">
        <v>4</v>
      </c>
      <c r="B9" s="2"/>
      <c r="C9" s="2"/>
      <c r="D9" s="2"/>
    </row>
    <row r="10" spans="1:7" ht="8.4499999999999993" customHeight="1" x14ac:dyDescent="0.25"/>
    <row r="11" spans="1:7" ht="19.899999999999999" customHeight="1" x14ac:dyDescent="0.25">
      <c r="A11" s="3" t="s">
        <v>5</v>
      </c>
      <c r="B11" s="2"/>
      <c r="C11" s="2"/>
      <c r="D11" s="2"/>
      <c r="E11" s="2"/>
      <c r="F11" s="2"/>
      <c r="G11" s="2"/>
    </row>
    <row r="12" spans="1:7" ht="1.5" customHeight="1" x14ac:dyDescent="0.25"/>
    <row r="13" spans="1:7" ht="14.1" customHeight="1" x14ac:dyDescent="0.25">
      <c r="A13" s="4" t="s">
        <v>6</v>
      </c>
      <c r="B13" s="2"/>
      <c r="C13" s="2"/>
      <c r="D13" s="2"/>
      <c r="E13" s="2"/>
      <c r="F13" s="2"/>
      <c r="G13" s="2"/>
    </row>
    <row r="14" spans="1:7" ht="14.25" customHeight="1" x14ac:dyDescent="0.25"/>
    <row r="15" spans="1:7" ht="31.5" customHeight="1" x14ac:dyDescent="0.25">
      <c r="A15" s="8" t="s">
        <v>7</v>
      </c>
      <c r="B15" s="8" t="s">
        <v>8</v>
      </c>
      <c r="C15" s="9" t="s">
        <v>9</v>
      </c>
      <c r="D15" s="10" t="s">
        <v>10</v>
      </c>
      <c r="E15" s="11" t="s">
        <v>11</v>
      </c>
      <c r="F15" s="10" t="s">
        <v>12</v>
      </c>
      <c r="G15" s="10" t="s">
        <v>13</v>
      </c>
    </row>
    <row r="16" spans="1:7" ht="26.25" customHeight="1" x14ac:dyDescent="0.25">
      <c r="A16" s="5" t="s">
        <v>14</v>
      </c>
      <c r="B16" s="5" t="s">
        <v>14</v>
      </c>
      <c r="C16" s="6" t="s">
        <v>228</v>
      </c>
      <c r="D16" s="7">
        <f>D19+D54</f>
        <v>1293289</v>
      </c>
      <c r="E16" s="7">
        <f t="shared" ref="E16:G16" si="0">E19+E54</f>
        <v>124435</v>
      </c>
      <c r="F16" s="7">
        <f>E16/D16*100</f>
        <v>9.6215926989249887</v>
      </c>
      <c r="G16" s="7">
        <f t="shared" si="0"/>
        <v>1417724</v>
      </c>
    </row>
    <row r="17" spans="1:7" x14ac:dyDescent="0.25">
      <c r="A17" s="17" t="s">
        <v>15</v>
      </c>
      <c r="B17" s="17" t="s">
        <v>16</v>
      </c>
      <c r="C17" s="35" t="s">
        <v>17</v>
      </c>
      <c r="D17" s="36">
        <v>1124189</v>
      </c>
      <c r="E17" s="19">
        <v>121409</v>
      </c>
      <c r="F17" s="36">
        <v>10.8</v>
      </c>
      <c r="G17" s="36">
        <v>1245598</v>
      </c>
    </row>
    <row r="18" spans="1:7" x14ac:dyDescent="0.25">
      <c r="A18" s="17" t="s">
        <v>18</v>
      </c>
      <c r="B18" s="17" t="s">
        <v>19</v>
      </c>
      <c r="C18" s="35" t="s">
        <v>20</v>
      </c>
      <c r="D18" s="36">
        <v>1124189</v>
      </c>
      <c r="E18" s="19">
        <v>121409</v>
      </c>
      <c r="F18" s="36">
        <v>10.8</v>
      </c>
      <c r="G18" s="36">
        <v>1245598</v>
      </c>
    </row>
    <row r="19" spans="1:7" ht="25.5" x14ac:dyDescent="0.25">
      <c r="A19" s="37" t="s">
        <v>21</v>
      </c>
      <c r="B19" s="37" t="s">
        <v>22</v>
      </c>
      <c r="C19" s="38" t="s">
        <v>23</v>
      </c>
      <c r="D19" s="39">
        <v>1124189</v>
      </c>
      <c r="E19" s="40">
        <v>121409</v>
      </c>
      <c r="F19" s="39">
        <v>10.8</v>
      </c>
      <c r="G19" s="39">
        <v>1245598</v>
      </c>
    </row>
    <row r="20" spans="1:7" x14ac:dyDescent="0.25">
      <c r="A20" s="29" t="s">
        <v>24</v>
      </c>
      <c r="B20" s="29" t="s">
        <v>25</v>
      </c>
      <c r="C20" s="41" t="s">
        <v>26</v>
      </c>
      <c r="D20" s="42">
        <v>13269</v>
      </c>
      <c r="E20" s="31">
        <v>0</v>
      </c>
      <c r="F20" s="42">
        <v>0</v>
      </c>
      <c r="G20" s="42">
        <v>13269</v>
      </c>
    </row>
    <row r="21" spans="1:7" x14ac:dyDescent="0.25">
      <c r="A21" s="32" t="s">
        <v>27</v>
      </c>
      <c r="B21" s="32" t="s">
        <v>28</v>
      </c>
      <c r="C21" s="43" t="s">
        <v>29</v>
      </c>
      <c r="D21" s="44">
        <v>13136</v>
      </c>
      <c r="E21" s="34">
        <v>0</v>
      </c>
      <c r="F21" s="44">
        <v>0</v>
      </c>
      <c r="G21" s="44">
        <v>13136</v>
      </c>
    </row>
    <row r="22" spans="1:7" x14ac:dyDescent="0.25">
      <c r="A22" s="32" t="s">
        <v>30</v>
      </c>
      <c r="B22" s="32" t="s">
        <v>31</v>
      </c>
      <c r="C22" s="43" t="s">
        <v>32</v>
      </c>
      <c r="D22" s="44">
        <v>133</v>
      </c>
      <c r="E22" s="34">
        <v>0</v>
      </c>
      <c r="F22" s="44">
        <v>0</v>
      </c>
      <c r="G22" s="44">
        <v>133</v>
      </c>
    </row>
    <row r="23" spans="1:7" x14ac:dyDescent="0.25">
      <c r="A23" s="29" t="s">
        <v>24</v>
      </c>
      <c r="B23" s="29" t="s">
        <v>33</v>
      </c>
      <c r="C23" s="41" t="s">
        <v>34</v>
      </c>
      <c r="D23" s="42">
        <v>1327</v>
      </c>
      <c r="E23" s="31">
        <v>0</v>
      </c>
      <c r="F23" s="42">
        <v>0</v>
      </c>
      <c r="G23" s="42">
        <v>1327</v>
      </c>
    </row>
    <row r="24" spans="1:7" x14ac:dyDescent="0.25">
      <c r="A24" s="32" t="s">
        <v>35</v>
      </c>
      <c r="B24" s="32" t="s">
        <v>36</v>
      </c>
      <c r="C24" s="43" t="s">
        <v>37</v>
      </c>
      <c r="D24" s="44">
        <v>1327</v>
      </c>
      <c r="E24" s="34">
        <v>0</v>
      </c>
      <c r="F24" s="44">
        <v>0</v>
      </c>
      <c r="G24" s="44">
        <v>1327</v>
      </c>
    </row>
    <row r="25" spans="1:7" x14ac:dyDescent="0.25">
      <c r="A25" s="32" t="s">
        <v>38</v>
      </c>
      <c r="B25" s="32" t="s">
        <v>36</v>
      </c>
      <c r="C25" s="43" t="s">
        <v>37</v>
      </c>
      <c r="D25" s="44">
        <v>0</v>
      </c>
      <c r="E25" s="34">
        <v>0</v>
      </c>
      <c r="F25" s="44">
        <v>0</v>
      </c>
      <c r="G25" s="44">
        <v>0</v>
      </c>
    </row>
    <row r="26" spans="1:7" x14ac:dyDescent="0.25">
      <c r="A26" s="32" t="s">
        <v>39</v>
      </c>
      <c r="B26" s="32" t="s">
        <v>36</v>
      </c>
      <c r="C26" s="43" t="s">
        <v>37</v>
      </c>
      <c r="D26" s="44">
        <v>0</v>
      </c>
      <c r="E26" s="34">
        <v>0</v>
      </c>
      <c r="F26" s="44">
        <v>0</v>
      </c>
      <c r="G26" s="44">
        <v>0</v>
      </c>
    </row>
    <row r="27" spans="1:7" x14ac:dyDescent="0.25">
      <c r="A27" s="29" t="s">
        <v>24</v>
      </c>
      <c r="B27" s="29" t="s">
        <v>40</v>
      </c>
      <c r="C27" s="41" t="s">
        <v>41</v>
      </c>
      <c r="D27" s="42">
        <v>265</v>
      </c>
      <c r="E27" s="31">
        <v>0</v>
      </c>
      <c r="F27" s="42">
        <v>0</v>
      </c>
      <c r="G27" s="42">
        <v>265</v>
      </c>
    </row>
    <row r="28" spans="1:7" x14ac:dyDescent="0.25">
      <c r="A28" s="32" t="s">
        <v>42</v>
      </c>
      <c r="B28" s="32" t="s">
        <v>43</v>
      </c>
      <c r="C28" s="43" t="s">
        <v>44</v>
      </c>
      <c r="D28" s="44">
        <v>265</v>
      </c>
      <c r="E28" s="34">
        <v>0</v>
      </c>
      <c r="F28" s="44">
        <v>0</v>
      </c>
      <c r="G28" s="44">
        <v>265</v>
      </c>
    </row>
    <row r="29" spans="1:7" x14ac:dyDescent="0.25">
      <c r="A29" s="29" t="s">
        <v>24</v>
      </c>
      <c r="B29" s="29" t="s">
        <v>45</v>
      </c>
      <c r="C29" s="41" t="s">
        <v>46</v>
      </c>
      <c r="D29" s="42">
        <v>142036</v>
      </c>
      <c r="E29" s="31">
        <v>18409</v>
      </c>
      <c r="F29" s="42">
        <v>12.96</v>
      </c>
      <c r="G29" s="42">
        <v>160445</v>
      </c>
    </row>
    <row r="30" spans="1:7" x14ac:dyDescent="0.25">
      <c r="A30" s="32" t="s">
        <v>47</v>
      </c>
      <c r="B30" s="32" t="s">
        <v>43</v>
      </c>
      <c r="C30" s="43" t="s">
        <v>44</v>
      </c>
      <c r="D30" s="44">
        <v>118366</v>
      </c>
      <c r="E30" s="34">
        <v>8947</v>
      </c>
      <c r="F30" s="44">
        <v>7.56</v>
      </c>
      <c r="G30" s="44">
        <v>127313</v>
      </c>
    </row>
    <row r="31" spans="1:7" x14ac:dyDescent="0.25">
      <c r="A31" s="32" t="s">
        <v>48</v>
      </c>
      <c r="B31" s="32" t="s">
        <v>43</v>
      </c>
      <c r="C31" s="43" t="s">
        <v>44</v>
      </c>
      <c r="D31" s="44">
        <v>9291</v>
      </c>
      <c r="E31" s="34">
        <v>409</v>
      </c>
      <c r="F31" s="44">
        <v>4.4000000000000004</v>
      </c>
      <c r="G31" s="44">
        <v>9700</v>
      </c>
    </row>
    <row r="32" spans="1:7" x14ac:dyDescent="0.25">
      <c r="A32" s="32" t="s">
        <v>49</v>
      </c>
      <c r="B32" s="32" t="s">
        <v>43</v>
      </c>
      <c r="C32" s="43" t="s">
        <v>44</v>
      </c>
      <c r="D32" s="44">
        <v>173</v>
      </c>
      <c r="E32" s="34">
        <v>0</v>
      </c>
      <c r="F32" s="44">
        <v>0</v>
      </c>
      <c r="G32" s="44">
        <v>173</v>
      </c>
    </row>
    <row r="33" spans="1:7" x14ac:dyDescent="0.25">
      <c r="A33" s="32" t="s">
        <v>50</v>
      </c>
      <c r="B33" s="32" t="s">
        <v>43</v>
      </c>
      <c r="C33" s="43" t="s">
        <v>44</v>
      </c>
      <c r="D33" s="44">
        <v>664</v>
      </c>
      <c r="E33" s="34">
        <v>3053</v>
      </c>
      <c r="F33" s="44">
        <v>459.79</v>
      </c>
      <c r="G33" s="44">
        <v>3717</v>
      </c>
    </row>
    <row r="34" spans="1:7" x14ac:dyDescent="0.25">
      <c r="A34" s="32" t="s">
        <v>51</v>
      </c>
      <c r="B34" s="32" t="s">
        <v>43</v>
      </c>
      <c r="C34" s="43" t="s">
        <v>52</v>
      </c>
      <c r="D34" s="44">
        <v>13542</v>
      </c>
      <c r="E34" s="34">
        <v>6000</v>
      </c>
      <c r="F34" s="44">
        <v>44.31</v>
      </c>
      <c r="G34" s="44">
        <v>19542</v>
      </c>
    </row>
    <row r="35" spans="1:7" x14ac:dyDescent="0.25">
      <c r="A35" s="29" t="s">
        <v>24</v>
      </c>
      <c r="B35" s="29" t="s">
        <v>53</v>
      </c>
      <c r="C35" s="41" t="s">
        <v>54</v>
      </c>
      <c r="D35" s="42">
        <v>944721</v>
      </c>
      <c r="E35" s="31">
        <v>103000</v>
      </c>
      <c r="F35" s="42">
        <v>10.9</v>
      </c>
      <c r="G35" s="42">
        <v>1047721</v>
      </c>
    </row>
    <row r="36" spans="1:7" x14ac:dyDescent="0.25">
      <c r="A36" s="32" t="s">
        <v>55</v>
      </c>
      <c r="B36" s="32" t="s">
        <v>43</v>
      </c>
      <c r="C36" s="43" t="s">
        <v>44</v>
      </c>
      <c r="D36" s="44">
        <v>944721</v>
      </c>
      <c r="E36" s="34">
        <v>103000</v>
      </c>
      <c r="F36" s="44">
        <v>10.9</v>
      </c>
      <c r="G36" s="44">
        <v>1047721</v>
      </c>
    </row>
    <row r="37" spans="1:7" x14ac:dyDescent="0.25">
      <c r="A37" s="29" t="s">
        <v>24</v>
      </c>
      <c r="B37" s="29" t="s">
        <v>56</v>
      </c>
      <c r="C37" s="41" t="s">
        <v>57</v>
      </c>
      <c r="D37" s="42">
        <v>1234</v>
      </c>
      <c r="E37" s="31">
        <v>0</v>
      </c>
      <c r="F37" s="42">
        <v>0</v>
      </c>
      <c r="G37" s="42">
        <v>1234</v>
      </c>
    </row>
    <row r="38" spans="1:7" x14ac:dyDescent="0.25">
      <c r="A38" s="32" t="s">
        <v>58</v>
      </c>
      <c r="B38" s="32" t="s">
        <v>59</v>
      </c>
      <c r="C38" s="43" t="s">
        <v>60</v>
      </c>
      <c r="D38" s="44">
        <v>1234</v>
      </c>
      <c r="E38" s="34">
        <v>0</v>
      </c>
      <c r="F38" s="44">
        <v>0</v>
      </c>
      <c r="G38" s="44">
        <v>1234</v>
      </c>
    </row>
    <row r="39" spans="1:7" x14ac:dyDescent="0.25">
      <c r="A39" s="29" t="s">
        <v>24</v>
      </c>
      <c r="B39" s="29" t="s">
        <v>61</v>
      </c>
      <c r="C39" s="41" t="s">
        <v>62</v>
      </c>
      <c r="D39" s="42">
        <v>531</v>
      </c>
      <c r="E39" s="31">
        <v>0</v>
      </c>
      <c r="F39" s="42">
        <v>0</v>
      </c>
      <c r="G39" s="42">
        <v>531</v>
      </c>
    </row>
    <row r="40" spans="1:7" x14ac:dyDescent="0.25">
      <c r="A40" s="32" t="s">
        <v>63</v>
      </c>
      <c r="B40" s="32" t="s">
        <v>64</v>
      </c>
      <c r="C40" s="43" t="s">
        <v>65</v>
      </c>
      <c r="D40" s="44">
        <v>531</v>
      </c>
      <c r="E40" s="34">
        <v>0</v>
      </c>
      <c r="F40" s="44">
        <v>0</v>
      </c>
      <c r="G40" s="44">
        <v>531</v>
      </c>
    </row>
    <row r="41" spans="1:7" x14ac:dyDescent="0.25">
      <c r="A41" s="32" t="s">
        <v>66</v>
      </c>
      <c r="B41" s="32" t="s">
        <v>67</v>
      </c>
      <c r="C41" s="43" t="s">
        <v>68</v>
      </c>
      <c r="D41" s="44">
        <v>0</v>
      </c>
      <c r="E41" s="34">
        <v>0</v>
      </c>
      <c r="F41" s="44">
        <v>0</v>
      </c>
      <c r="G41" s="44">
        <v>0</v>
      </c>
    </row>
    <row r="42" spans="1:7" x14ac:dyDescent="0.25">
      <c r="A42" s="29" t="s">
        <v>24</v>
      </c>
      <c r="B42" s="29" t="s">
        <v>69</v>
      </c>
      <c r="C42" s="41" t="s">
        <v>70</v>
      </c>
      <c r="D42" s="42">
        <v>10399</v>
      </c>
      <c r="E42" s="31">
        <v>0</v>
      </c>
      <c r="F42" s="42">
        <v>0</v>
      </c>
      <c r="G42" s="42">
        <v>10399</v>
      </c>
    </row>
    <row r="43" spans="1:7" x14ac:dyDescent="0.25">
      <c r="A43" s="32" t="s">
        <v>71</v>
      </c>
      <c r="B43" s="32" t="s">
        <v>72</v>
      </c>
      <c r="C43" s="43" t="s">
        <v>73</v>
      </c>
      <c r="D43" s="44">
        <v>10399</v>
      </c>
      <c r="E43" s="34">
        <v>0</v>
      </c>
      <c r="F43" s="44">
        <v>0</v>
      </c>
      <c r="G43" s="44">
        <v>10399</v>
      </c>
    </row>
    <row r="44" spans="1:7" x14ac:dyDescent="0.25">
      <c r="A44" s="29" t="s">
        <v>24</v>
      </c>
      <c r="B44" s="29" t="s">
        <v>74</v>
      </c>
      <c r="C44" s="41" t="s">
        <v>75</v>
      </c>
      <c r="D44" s="42">
        <v>2179</v>
      </c>
      <c r="E44" s="31">
        <v>0</v>
      </c>
      <c r="F44" s="42">
        <v>0</v>
      </c>
      <c r="G44" s="42">
        <v>2179</v>
      </c>
    </row>
    <row r="45" spans="1:7" x14ac:dyDescent="0.25">
      <c r="A45" s="32" t="s">
        <v>76</v>
      </c>
      <c r="B45" s="32" t="s">
        <v>72</v>
      </c>
      <c r="C45" s="43" t="s">
        <v>73</v>
      </c>
      <c r="D45" s="44">
        <v>2179</v>
      </c>
      <c r="E45" s="34">
        <v>0</v>
      </c>
      <c r="F45" s="44">
        <v>0</v>
      </c>
      <c r="G45" s="44">
        <v>2179</v>
      </c>
    </row>
    <row r="46" spans="1:7" x14ac:dyDescent="0.25">
      <c r="A46" s="29" t="s">
        <v>24</v>
      </c>
      <c r="B46" s="29" t="s">
        <v>77</v>
      </c>
      <c r="C46" s="41" t="s">
        <v>78</v>
      </c>
      <c r="D46" s="42">
        <v>6621</v>
      </c>
      <c r="E46" s="31">
        <v>0</v>
      </c>
      <c r="F46" s="42">
        <v>0</v>
      </c>
      <c r="G46" s="42">
        <v>6621</v>
      </c>
    </row>
    <row r="47" spans="1:7" x14ac:dyDescent="0.25">
      <c r="A47" s="32" t="s">
        <v>79</v>
      </c>
      <c r="B47" s="32" t="s">
        <v>72</v>
      </c>
      <c r="C47" s="43" t="s">
        <v>73</v>
      </c>
      <c r="D47" s="44">
        <v>6621</v>
      </c>
      <c r="E47" s="34">
        <v>0</v>
      </c>
      <c r="F47" s="44">
        <v>0</v>
      </c>
      <c r="G47" s="44">
        <v>6621</v>
      </c>
    </row>
    <row r="48" spans="1:7" x14ac:dyDescent="0.25">
      <c r="A48" s="29" t="s">
        <v>24</v>
      </c>
      <c r="B48" s="29" t="s">
        <v>80</v>
      </c>
      <c r="C48" s="41" t="s">
        <v>81</v>
      </c>
      <c r="D48" s="42">
        <v>1607</v>
      </c>
      <c r="E48" s="31">
        <v>0</v>
      </c>
      <c r="F48" s="42">
        <v>0</v>
      </c>
      <c r="G48" s="42">
        <v>1607</v>
      </c>
    </row>
    <row r="49" spans="1:7" x14ac:dyDescent="0.25">
      <c r="A49" s="32" t="s">
        <v>82</v>
      </c>
      <c r="B49" s="32" t="s">
        <v>72</v>
      </c>
      <c r="C49" s="43" t="s">
        <v>73</v>
      </c>
      <c r="D49" s="44">
        <v>1607</v>
      </c>
      <c r="E49" s="34">
        <v>0</v>
      </c>
      <c r="F49" s="44">
        <v>0</v>
      </c>
      <c r="G49" s="44">
        <v>1607</v>
      </c>
    </row>
    <row r="50" spans="1:7" ht="0" hidden="1" customHeight="1" x14ac:dyDescent="0.25">
      <c r="A50" s="45"/>
      <c r="B50" s="45"/>
      <c r="C50" s="45"/>
      <c r="D50" s="45"/>
      <c r="E50" s="45"/>
      <c r="F50" s="45"/>
      <c r="G50" s="45"/>
    </row>
    <row r="51" spans="1:7" ht="0" hidden="1" customHeight="1" x14ac:dyDescent="0.25">
      <c r="A51" s="45"/>
      <c r="B51" s="45"/>
      <c r="C51" s="45"/>
      <c r="D51" s="45"/>
      <c r="E51" s="45"/>
      <c r="F51" s="45"/>
      <c r="G51" s="45"/>
    </row>
    <row r="52" spans="1:7" x14ac:dyDescent="0.25">
      <c r="A52" s="45"/>
      <c r="B52" s="45"/>
      <c r="C52" s="45"/>
      <c r="D52" s="45"/>
      <c r="E52" s="45"/>
      <c r="F52" s="45"/>
      <c r="G52" s="45"/>
    </row>
    <row r="53" spans="1:7" x14ac:dyDescent="0.25">
      <c r="A53" s="45"/>
      <c r="B53" s="45"/>
      <c r="C53" s="45"/>
      <c r="D53" s="45"/>
      <c r="E53" s="45"/>
      <c r="F53" s="45"/>
      <c r="G53" s="45"/>
    </row>
    <row r="54" spans="1:7" ht="20.25" customHeight="1" x14ac:dyDescent="0.25">
      <c r="A54" s="46"/>
      <c r="B54" s="46"/>
      <c r="C54" s="46" t="s">
        <v>220</v>
      </c>
      <c r="D54" s="47">
        <v>169100</v>
      </c>
      <c r="E54" s="47">
        <f t="shared" ref="E54:G54" si="1">E55+E58</f>
        <v>3026</v>
      </c>
      <c r="F54" s="47">
        <f>E54/D54*100</f>
        <v>1.7894736842105261</v>
      </c>
      <c r="G54" s="47">
        <f t="shared" si="1"/>
        <v>172126</v>
      </c>
    </row>
    <row r="55" spans="1:7" x14ac:dyDescent="0.25">
      <c r="A55" s="48" t="s">
        <v>24</v>
      </c>
      <c r="B55" s="48" t="s">
        <v>221</v>
      </c>
      <c r="C55" s="49" t="s">
        <v>222</v>
      </c>
      <c r="D55" s="50">
        <v>32349</v>
      </c>
      <c r="E55" s="50">
        <f t="shared" ref="D55:G56" si="2">E56</f>
        <v>5606</v>
      </c>
      <c r="F55" s="50">
        <f t="shared" si="2"/>
        <v>17.329747441961111</v>
      </c>
      <c r="G55" s="50">
        <f t="shared" si="2"/>
        <v>37955</v>
      </c>
    </row>
    <row r="56" spans="1:7" x14ac:dyDescent="0.25">
      <c r="A56" s="51" t="s">
        <v>24</v>
      </c>
      <c r="B56" s="51" t="s">
        <v>100</v>
      </c>
      <c r="C56" s="52" t="s">
        <v>101</v>
      </c>
      <c r="D56" s="53">
        <v>32349</v>
      </c>
      <c r="E56" s="53">
        <f t="shared" si="2"/>
        <v>5606</v>
      </c>
      <c r="F56" s="53">
        <f t="shared" si="2"/>
        <v>17.329747441961111</v>
      </c>
      <c r="G56" s="53">
        <f t="shared" si="2"/>
        <v>37955</v>
      </c>
    </row>
    <row r="57" spans="1:7" x14ac:dyDescent="0.25">
      <c r="A57" s="54"/>
      <c r="B57" s="32">
        <v>671</v>
      </c>
      <c r="C57" s="33" t="s">
        <v>223</v>
      </c>
      <c r="D57" s="34">
        <v>32349</v>
      </c>
      <c r="E57" s="34">
        <v>5606</v>
      </c>
      <c r="F57" s="34">
        <f>E57/D57*100</f>
        <v>17.329747441961111</v>
      </c>
      <c r="G57" s="34">
        <f>D57+E57</f>
        <v>37955</v>
      </c>
    </row>
    <row r="58" spans="1:7" x14ac:dyDescent="0.25">
      <c r="A58" s="48" t="s">
        <v>24</v>
      </c>
      <c r="B58" s="48" t="s">
        <v>224</v>
      </c>
      <c r="C58" s="49" t="s">
        <v>225</v>
      </c>
      <c r="D58" s="50">
        <v>136751</v>
      </c>
      <c r="E58" s="50">
        <f t="shared" ref="E58:G58" si="3">E59+E61+E63+E65</f>
        <v>-2580</v>
      </c>
      <c r="F58" s="50">
        <f>E58/D58*100</f>
        <v>-1.886640682700675</v>
      </c>
      <c r="G58" s="50">
        <f t="shared" si="3"/>
        <v>134171</v>
      </c>
    </row>
    <row r="59" spans="1:7" x14ac:dyDescent="0.25">
      <c r="A59" s="51" t="s">
        <v>24</v>
      </c>
      <c r="B59" s="51" t="s">
        <v>115</v>
      </c>
      <c r="C59" s="52" t="s">
        <v>116</v>
      </c>
      <c r="D59" s="53">
        <v>8554</v>
      </c>
      <c r="E59" s="53">
        <f t="shared" ref="D59:G59" si="4">E60</f>
        <v>-294</v>
      </c>
      <c r="F59" s="53">
        <f t="shared" si="4"/>
        <v>-3.4369885433715219</v>
      </c>
      <c r="G59" s="53">
        <f t="shared" si="4"/>
        <v>8260</v>
      </c>
    </row>
    <row r="60" spans="1:7" x14ac:dyDescent="0.25">
      <c r="A60" s="54"/>
      <c r="B60" s="32">
        <v>671</v>
      </c>
      <c r="C60" s="33" t="s">
        <v>223</v>
      </c>
      <c r="D60" s="34">
        <v>8554</v>
      </c>
      <c r="E60" s="34">
        <v>-294</v>
      </c>
      <c r="F60" s="34">
        <f>E60/D60*100</f>
        <v>-3.4369885433715219</v>
      </c>
      <c r="G60" s="34">
        <f>D60+E60</f>
        <v>8260</v>
      </c>
    </row>
    <row r="61" spans="1:7" x14ac:dyDescent="0.25">
      <c r="A61" s="51" t="s">
        <v>24</v>
      </c>
      <c r="B61" s="51" t="s">
        <v>118</v>
      </c>
      <c r="C61" s="52" t="s">
        <v>226</v>
      </c>
      <c r="D61" s="53">
        <v>48630</v>
      </c>
      <c r="E61" s="53">
        <f t="shared" ref="D61:G61" si="5">E62</f>
        <v>0</v>
      </c>
      <c r="F61" s="53">
        <f t="shared" si="5"/>
        <v>0</v>
      </c>
      <c r="G61" s="53">
        <f t="shared" si="5"/>
        <v>48630</v>
      </c>
    </row>
    <row r="62" spans="1:7" x14ac:dyDescent="0.25">
      <c r="A62" s="54"/>
      <c r="B62" s="32">
        <v>671</v>
      </c>
      <c r="C62" s="33" t="s">
        <v>223</v>
      </c>
      <c r="D62" s="34">
        <v>48630</v>
      </c>
      <c r="E62" s="34">
        <v>0</v>
      </c>
      <c r="F62" s="34">
        <v>0</v>
      </c>
      <c r="G62" s="34">
        <f>D62+E62</f>
        <v>48630</v>
      </c>
    </row>
    <row r="63" spans="1:7" x14ac:dyDescent="0.25">
      <c r="A63" s="51" t="s">
        <v>24</v>
      </c>
      <c r="B63" s="51" t="s">
        <v>205</v>
      </c>
      <c r="C63" s="52" t="s">
        <v>227</v>
      </c>
      <c r="D63" s="53">
        <v>48567</v>
      </c>
      <c r="E63" s="53">
        <f t="shared" ref="D63:G63" si="6">E64</f>
        <v>-1766</v>
      </c>
      <c r="F63" s="53">
        <f t="shared" si="6"/>
        <v>-3.6362138900899788</v>
      </c>
      <c r="G63" s="53">
        <f t="shared" si="6"/>
        <v>46801</v>
      </c>
    </row>
    <row r="64" spans="1:7" x14ac:dyDescent="0.25">
      <c r="A64" s="54"/>
      <c r="B64" s="32">
        <v>671</v>
      </c>
      <c r="C64" s="33" t="s">
        <v>223</v>
      </c>
      <c r="D64" s="34">
        <v>48567</v>
      </c>
      <c r="E64" s="34">
        <v>-1766</v>
      </c>
      <c r="F64" s="34">
        <f>E64/D64*100</f>
        <v>-3.6362138900899788</v>
      </c>
      <c r="G64" s="34">
        <f>D64+E64</f>
        <v>46801</v>
      </c>
    </row>
    <row r="65" spans="1:7" x14ac:dyDescent="0.25">
      <c r="A65" s="51" t="s">
        <v>24</v>
      </c>
      <c r="B65" s="51" t="s">
        <v>191</v>
      </c>
      <c r="C65" s="52" t="s">
        <v>192</v>
      </c>
      <c r="D65" s="53">
        <v>31000</v>
      </c>
      <c r="E65" s="53">
        <f t="shared" ref="D65:G65" si="7">E66</f>
        <v>-520</v>
      </c>
      <c r="F65" s="53">
        <f t="shared" si="7"/>
        <v>0</v>
      </c>
      <c r="G65" s="53">
        <f t="shared" si="7"/>
        <v>30480</v>
      </c>
    </row>
    <row r="66" spans="1:7" x14ac:dyDescent="0.25">
      <c r="A66" s="54"/>
      <c r="B66" s="32">
        <v>671</v>
      </c>
      <c r="C66" s="33" t="s">
        <v>223</v>
      </c>
      <c r="D66" s="34">
        <v>31000</v>
      </c>
      <c r="E66" s="34">
        <v>-520</v>
      </c>
      <c r="F66" s="34">
        <v>0</v>
      </c>
      <c r="G66" s="34">
        <f>D66+E66</f>
        <v>30480</v>
      </c>
    </row>
  </sheetData>
  <mergeCells count="7">
    <mergeCell ref="A5:D5"/>
    <mergeCell ref="A7:D7"/>
    <mergeCell ref="A9:D9"/>
    <mergeCell ref="A11:G11"/>
    <mergeCell ref="A13:G13"/>
    <mergeCell ref="A1:C1"/>
    <mergeCell ref="A3:C3"/>
  </mergeCells>
  <pageMargins left="0.39370078740157499" right="0.196850393700787" top="0.39370078740157499" bottom="0.63976377952755903" header="0.39370078740157499" footer="0.39370078740157499"/>
  <pageSetup paperSize="9" orientation="landscape" horizontalDpi="300" verticalDpi="300" r:id="rId1"/>
  <headerFooter alignWithMargins="0">
    <oddFooter>&amp;L&amp;"Arial,Regular"&amp;8 LC147RP-IRIP &amp;C&amp;"Arial,Regular"&amp;8Stranica &amp;P od &amp;N &amp;R&amp;"Arial,Regular"&amp;8 *Obrada LC*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5"/>
  <sheetViews>
    <sheetView showGridLines="0" tabSelected="1" topLeftCell="A90" zoomScaleNormal="100" zoomScaleSheetLayoutView="100" workbookViewId="0">
      <selection activeCell="I3" sqref="I3"/>
    </sheetView>
  </sheetViews>
  <sheetFormatPr defaultRowHeight="15" x14ac:dyDescent="0.25"/>
  <cols>
    <col min="1" max="1" width="14.85546875" customWidth="1"/>
    <col min="2" max="2" width="13.42578125" customWidth="1"/>
    <col min="3" max="3" width="52" customWidth="1"/>
    <col min="4" max="5" width="14.85546875" customWidth="1"/>
    <col min="6" max="6" width="12.140625" customWidth="1"/>
    <col min="7" max="7" width="14.85546875" customWidth="1"/>
    <col min="8" max="8" width="0" hidden="1" customWidth="1"/>
  </cols>
  <sheetData>
    <row r="1" spans="1:7" ht="5.25" customHeight="1" x14ac:dyDescent="0.25"/>
    <row r="2" spans="1:7" ht="36.75" customHeight="1" x14ac:dyDescent="0.25">
      <c r="A2" s="12" t="s">
        <v>7</v>
      </c>
      <c r="B2" s="12" t="s">
        <v>8</v>
      </c>
      <c r="C2" s="12" t="s">
        <v>83</v>
      </c>
      <c r="D2" s="13" t="s">
        <v>10</v>
      </c>
      <c r="E2" s="13" t="s">
        <v>11</v>
      </c>
      <c r="F2" s="13" t="s">
        <v>12</v>
      </c>
      <c r="G2" s="13" t="s">
        <v>13</v>
      </c>
    </row>
    <row r="3" spans="1:7" ht="24.75" customHeight="1" x14ac:dyDescent="0.25">
      <c r="A3" s="14" t="s">
        <v>14</v>
      </c>
      <c r="B3" s="14" t="s">
        <v>14</v>
      </c>
      <c r="C3" s="15" t="s">
        <v>84</v>
      </c>
      <c r="D3" s="16">
        <v>1293289</v>
      </c>
      <c r="E3" s="16">
        <v>124435</v>
      </c>
      <c r="F3" s="16">
        <v>9.6199999999999992</v>
      </c>
      <c r="G3" s="16">
        <v>1417724</v>
      </c>
    </row>
    <row r="4" spans="1:7" x14ac:dyDescent="0.25">
      <c r="A4" s="17" t="s">
        <v>15</v>
      </c>
      <c r="B4" s="17" t="s">
        <v>85</v>
      </c>
      <c r="C4" s="18" t="s">
        <v>86</v>
      </c>
      <c r="D4" s="19">
        <v>1293289</v>
      </c>
      <c r="E4" s="19">
        <v>124435</v>
      </c>
      <c r="F4" s="19">
        <v>9.6199999999999992</v>
      </c>
      <c r="G4" s="19">
        <v>1417724</v>
      </c>
    </row>
    <row r="5" spans="1:7" ht="12" customHeight="1" x14ac:dyDescent="0.25">
      <c r="A5" s="17" t="s">
        <v>18</v>
      </c>
      <c r="B5" s="17" t="s">
        <v>87</v>
      </c>
      <c r="C5" s="18" t="s">
        <v>88</v>
      </c>
      <c r="D5" s="19">
        <v>1293289</v>
      </c>
      <c r="E5" s="19">
        <v>124435</v>
      </c>
      <c r="F5" s="19">
        <v>9.6199999999999992</v>
      </c>
      <c r="G5" s="19">
        <v>1417724</v>
      </c>
    </row>
    <row r="6" spans="1:7" ht="25.5" x14ac:dyDescent="0.25">
      <c r="A6" s="17" t="s">
        <v>21</v>
      </c>
      <c r="B6" s="17" t="s">
        <v>89</v>
      </c>
      <c r="C6" s="18" t="s">
        <v>90</v>
      </c>
      <c r="D6" s="19">
        <v>1293289</v>
      </c>
      <c r="E6" s="19">
        <v>124435</v>
      </c>
      <c r="F6" s="19">
        <v>9.6199999999999992</v>
      </c>
      <c r="G6" s="19">
        <v>1417724</v>
      </c>
    </row>
    <row r="7" spans="1:7" ht="25.5" x14ac:dyDescent="0.25">
      <c r="A7" s="20" t="s">
        <v>91</v>
      </c>
      <c r="B7" s="20" t="s">
        <v>92</v>
      </c>
      <c r="C7" s="21" t="s">
        <v>93</v>
      </c>
      <c r="D7" s="22">
        <v>1293289</v>
      </c>
      <c r="E7" s="22">
        <v>124435</v>
      </c>
      <c r="F7" s="22">
        <v>9.6199999999999992</v>
      </c>
      <c r="G7" s="22">
        <v>1417724</v>
      </c>
    </row>
    <row r="8" spans="1:7" x14ac:dyDescent="0.25">
      <c r="A8" s="23" t="s">
        <v>94</v>
      </c>
      <c r="B8" s="23" t="s">
        <v>95</v>
      </c>
      <c r="C8" s="24" t="s">
        <v>96</v>
      </c>
      <c r="D8" s="25">
        <v>1293289</v>
      </c>
      <c r="E8" s="25">
        <v>124435</v>
      </c>
      <c r="F8" s="25">
        <v>9.6199999999999992</v>
      </c>
      <c r="G8" s="25">
        <v>1417724</v>
      </c>
    </row>
    <row r="9" spans="1:7" x14ac:dyDescent="0.25">
      <c r="A9" s="26" t="s">
        <v>97</v>
      </c>
      <c r="B9" s="26" t="s">
        <v>98</v>
      </c>
      <c r="C9" s="27" t="s">
        <v>99</v>
      </c>
      <c r="D9" s="28">
        <v>201273</v>
      </c>
      <c r="E9" s="28">
        <v>18000</v>
      </c>
      <c r="F9" s="28">
        <v>8.94</v>
      </c>
      <c r="G9" s="28">
        <v>219273</v>
      </c>
    </row>
    <row r="10" spans="1:7" x14ac:dyDescent="0.25">
      <c r="A10" s="29" t="s">
        <v>24</v>
      </c>
      <c r="B10" s="29" t="s">
        <v>100</v>
      </c>
      <c r="C10" s="30" t="s">
        <v>101</v>
      </c>
      <c r="D10" s="31">
        <v>2655</v>
      </c>
      <c r="E10" s="31">
        <v>0</v>
      </c>
      <c r="F10" s="31">
        <v>0</v>
      </c>
      <c r="G10" s="31">
        <v>2655</v>
      </c>
    </row>
    <row r="11" spans="1:7" x14ac:dyDescent="0.25">
      <c r="A11" s="32" t="s">
        <v>102</v>
      </c>
      <c r="B11" s="32" t="s">
        <v>103</v>
      </c>
      <c r="C11" s="33" t="s">
        <v>104</v>
      </c>
      <c r="D11" s="34">
        <v>0</v>
      </c>
      <c r="E11" s="34">
        <v>0</v>
      </c>
      <c r="F11" s="34">
        <v>0</v>
      </c>
      <c r="G11" s="34">
        <v>0</v>
      </c>
    </row>
    <row r="12" spans="1:7" ht="25.5" x14ac:dyDescent="0.25">
      <c r="A12" s="32" t="s">
        <v>105</v>
      </c>
      <c r="B12" s="32" t="s">
        <v>106</v>
      </c>
      <c r="C12" s="33" t="s">
        <v>107</v>
      </c>
      <c r="D12" s="34">
        <v>2655</v>
      </c>
      <c r="E12" s="34">
        <v>0</v>
      </c>
      <c r="F12" s="34">
        <v>0</v>
      </c>
      <c r="G12" s="34">
        <v>2655</v>
      </c>
    </row>
    <row r="13" spans="1:7" x14ac:dyDescent="0.25">
      <c r="A13" s="29" t="s">
        <v>24</v>
      </c>
      <c r="B13" s="29" t="s">
        <v>25</v>
      </c>
      <c r="C13" s="30" t="s">
        <v>26</v>
      </c>
      <c r="D13" s="31">
        <v>13269</v>
      </c>
      <c r="E13" s="31">
        <v>0</v>
      </c>
      <c r="F13" s="31">
        <v>0</v>
      </c>
      <c r="G13" s="31">
        <v>13269</v>
      </c>
    </row>
    <row r="14" spans="1:7" x14ac:dyDescent="0.25">
      <c r="A14" s="32" t="s">
        <v>108</v>
      </c>
      <c r="B14" s="32" t="s">
        <v>109</v>
      </c>
      <c r="C14" s="33" t="s">
        <v>110</v>
      </c>
      <c r="D14" s="34">
        <v>3247</v>
      </c>
      <c r="E14" s="34">
        <v>0</v>
      </c>
      <c r="F14" s="34">
        <v>0</v>
      </c>
      <c r="G14" s="34">
        <v>3247</v>
      </c>
    </row>
    <row r="15" spans="1:7" x14ac:dyDescent="0.25">
      <c r="A15" s="32" t="s">
        <v>111</v>
      </c>
      <c r="B15" s="32" t="s">
        <v>103</v>
      </c>
      <c r="C15" s="33" t="s">
        <v>104</v>
      </c>
      <c r="D15" s="34">
        <v>9889</v>
      </c>
      <c r="E15" s="34">
        <v>0</v>
      </c>
      <c r="F15" s="34">
        <v>0</v>
      </c>
      <c r="G15" s="34">
        <v>9889</v>
      </c>
    </row>
    <row r="16" spans="1:7" x14ac:dyDescent="0.25">
      <c r="A16" s="32" t="s">
        <v>112</v>
      </c>
      <c r="B16" s="32" t="s">
        <v>113</v>
      </c>
      <c r="C16" s="33" t="s">
        <v>114</v>
      </c>
      <c r="D16" s="34">
        <v>133</v>
      </c>
      <c r="E16" s="34">
        <v>0</v>
      </c>
      <c r="F16" s="34">
        <v>0</v>
      </c>
      <c r="G16" s="34">
        <v>133</v>
      </c>
    </row>
    <row r="17" spans="1:7" x14ac:dyDescent="0.25">
      <c r="A17" s="29" t="s">
        <v>24</v>
      </c>
      <c r="B17" s="29" t="s">
        <v>115</v>
      </c>
      <c r="C17" s="30" t="s">
        <v>116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32" t="s">
        <v>117</v>
      </c>
      <c r="B18" s="32" t="s">
        <v>109</v>
      </c>
      <c r="C18" s="33" t="s">
        <v>110</v>
      </c>
      <c r="D18" s="34">
        <v>0</v>
      </c>
      <c r="E18" s="34">
        <v>0</v>
      </c>
      <c r="F18" s="34">
        <v>0</v>
      </c>
      <c r="G18" s="34">
        <v>0</v>
      </c>
    </row>
    <row r="19" spans="1:7" x14ac:dyDescent="0.25">
      <c r="A19" s="29" t="s">
        <v>24</v>
      </c>
      <c r="B19" s="29" t="s">
        <v>118</v>
      </c>
      <c r="C19" s="30" t="s">
        <v>119</v>
      </c>
      <c r="D19" s="31">
        <v>48630</v>
      </c>
      <c r="E19" s="31">
        <v>0</v>
      </c>
      <c r="F19" s="31">
        <v>0</v>
      </c>
      <c r="G19" s="31">
        <v>48630</v>
      </c>
    </row>
    <row r="20" spans="1:7" x14ac:dyDescent="0.25">
      <c r="A20" s="32" t="s">
        <v>120</v>
      </c>
      <c r="B20" s="32" t="s">
        <v>121</v>
      </c>
      <c r="C20" s="33" t="s">
        <v>122</v>
      </c>
      <c r="D20" s="34">
        <v>1991</v>
      </c>
      <c r="E20" s="34">
        <v>-14</v>
      </c>
      <c r="F20" s="34">
        <v>-0.7</v>
      </c>
      <c r="G20" s="34">
        <v>1977</v>
      </c>
    </row>
    <row r="21" spans="1:7" x14ac:dyDescent="0.25">
      <c r="A21" s="32" t="s">
        <v>123</v>
      </c>
      <c r="B21" s="32" t="s">
        <v>109</v>
      </c>
      <c r="C21" s="33" t="s">
        <v>110</v>
      </c>
      <c r="D21" s="34">
        <v>24607</v>
      </c>
      <c r="E21" s="34">
        <v>136</v>
      </c>
      <c r="F21" s="34">
        <v>0.55000000000000004</v>
      </c>
      <c r="G21" s="34">
        <v>24743</v>
      </c>
    </row>
    <row r="22" spans="1:7" x14ac:dyDescent="0.25">
      <c r="A22" s="32" t="s">
        <v>124</v>
      </c>
      <c r="B22" s="32" t="s">
        <v>103</v>
      </c>
      <c r="C22" s="33" t="s">
        <v>104</v>
      </c>
      <c r="D22" s="34">
        <v>18316</v>
      </c>
      <c r="E22" s="34">
        <v>0</v>
      </c>
      <c r="F22" s="34">
        <v>0</v>
      </c>
      <c r="G22" s="34">
        <v>18316</v>
      </c>
    </row>
    <row r="23" spans="1:7" x14ac:dyDescent="0.25">
      <c r="A23" s="32" t="s">
        <v>125</v>
      </c>
      <c r="B23" s="32" t="s">
        <v>113</v>
      </c>
      <c r="C23" s="33" t="s">
        <v>114</v>
      </c>
      <c r="D23" s="34">
        <v>2389</v>
      </c>
      <c r="E23" s="34">
        <v>-50</v>
      </c>
      <c r="F23" s="34">
        <v>-2.09</v>
      </c>
      <c r="G23" s="34">
        <v>2339</v>
      </c>
    </row>
    <row r="24" spans="1:7" x14ac:dyDescent="0.25">
      <c r="A24" s="32" t="s">
        <v>126</v>
      </c>
      <c r="B24" s="32" t="s">
        <v>127</v>
      </c>
      <c r="C24" s="33" t="s">
        <v>128</v>
      </c>
      <c r="D24" s="34">
        <v>1327</v>
      </c>
      <c r="E24" s="34">
        <v>-72</v>
      </c>
      <c r="F24" s="34">
        <v>-5.43</v>
      </c>
      <c r="G24" s="34">
        <v>1255</v>
      </c>
    </row>
    <row r="25" spans="1:7" x14ac:dyDescent="0.25">
      <c r="A25" s="29" t="s">
        <v>24</v>
      </c>
      <c r="B25" s="29" t="s">
        <v>40</v>
      </c>
      <c r="C25" s="30" t="s">
        <v>41</v>
      </c>
      <c r="D25" s="31">
        <v>265</v>
      </c>
      <c r="E25" s="31">
        <v>0</v>
      </c>
      <c r="F25" s="31">
        <v>0</v>
      </c>
      <c r="G25" s="31">
        <v>265</v>
      </c>
    </row>
    <row r="26" spans="1:7" x14ac:dyDescent="0.25">
      <c r="A26" s="32" t="s">
        <v>129</v>
      </c>
      <c r="B26" s="32" t="s">
        <v>109</v>
      </c>
      <c r="C26" s="33" t="s">
        <v>110</v>
      </c>
      <c r="D26" s="34">
        <v>265</v>
      </c>
      <c r="E26" s="34">
        <v>0</v>
      </c>
      <c r="F26" s="34">
        <v>0</v>
      </c>
      <c r="G26" s="34">
        <v>265</v>
      </c>
    </row>
    <row r="27" spans="1:7" x14ac:dyDescent="0.25">
      <c r="A27" s="29" t="s">
        <v>24</v>
      </c>
      <c r="B27" s="29" t="s">
        <v>45</v>
      </c>
      <c r="C27" s="30" t="s">
        <v>46</v>
      </c>
      <c r="D27" s="31">
        <v>128748</v>
      </c>
      <c r="E27" s="31">
        <v>18000</v>
      </c>
      <c r="F27" s="31">
        <v>13.98</v>
      </c>
      <c r="G27" s="31">
        <v>146748</v>
      </c>
    </row>
    <row r="28" spans="1:7" x14ac:dyDescent="0.25">
      <c r="A28" s="32" t="s">
        <v>130</v>
      </c>
      <c r="B28" s="32" t="s">
        <v>131</v>
      </c>
      <c r="C28" s="33" t="s">
        <v>132</v>
      </c>
      <c r="D28" s="34">
        <v>398</v>
      </c>
      <c r="E28" s="34">
        <v>0</v>
      </c>
      <c r="F28" s="34">
        <v>0</v>
      </c>
      <c r="G28" s="34">
        <v>398</v>
      </c>
    </row>
    <row r="29" spans="1:7" x14ac:dyDescent="0.25">
      <c r="A29" s="32" t="s">
        <v>133</v>
      </c>
      <c r="B29" s="32" t="s">
        <v>121</v>
      </c>
      <c r="C29" s="33" t="s">
        <v>122</v>
      </c>
      <c r="D29" s="34">
        <v>770</v>
      </c>
      <c r="E29" s="34">
        <v>0</v>
      </c>
      <c r="F29" s="34">
        <v>0</v>
      </c>
      <c r="G29" s="34">
        <v>770</v>
      </c>
    </row>
    <row r="30" spans="1:7" x14ac:dyDescent="0.25">
      <c r="A30" s="32" t="s">
        <v>134</v>
      </c>
      <c r="B30" s="32" t="s">
        <v>109</v>
      </c>
      <c r="C30" s="33" t="s">
        <v>110</v>
      </c>
      <c r="D30" s="34">
        <v>16753</v>
      </c>
      <c r="E30" s="34">
        <v>0</v>
      </c>
      <c r="F30" s="34">
        <v>0</v>
      </c>
      <c r="G30" s="34">
        <v>16753</v>
      </c>
    </row>
    <row r="31" spans="1:7" x14ac:dyDescent="0.25">
      <c r="A31" s="32" t="s">
        <v>135</v>
      </c>
      <c r="B31" s="32" t="s">
        <v>109</v>
      </c>
      <c r="C31" s="33" t="s">
        <v>136</v>
      </c>
      <c r="D31" s="34">
        <v>13542</v>
      </c>
      <c r="E31" s="34">
        <v>6000</v>
      </c>
      <c r="F31" s="34">
        <v>44.31</v>
      </c>
      <c r="G31" s="34">
        <v>19542</v>
      </c>
    </row>
    <row r="32" spans="1:7" x14ac:dyDescent="0.25">
      <c r="A32" s="32" t="s">
        <v>137</v>
      </c>
      <c r="B32" s="32" t="s">
        <v>103</v>
      </c>
      <c r="C32" s="33" t="s">
        <v>104</v>
      </c>
      <c r="D32" s="34">
        <v>1460</v>
      </c>
      <c r="E32" s="34">
        <v>0</v>
      </c>
      <c r="F32" s="34">
        <v>0</v>
      </c>
      <c r="G32" s="34">
        <v>1460</v>
      </c>
    </row>
    <row r="33" spans="1:7" x14ac:dyDescent="0.25">
      <c r="A33" s="32" t="s">
        <v>138</v>
      </c>
      <c r="B33" s="32" t="s">
        <v>113</v>
      </c>
      <c r="C33" s="33" t="s">
        <v>114</v>
      </c>
      <c r="D33" s="34">
        <v>265</v>
      </c>
      <c r="E33" s="34">
        <v>0</v>
      </c>
      <c r="F33" s="34">
        <v>0</v>
      </c>
      <c r="G33" s="34">
        <v>265</v>
      </c>
    </row>
    <row r="34" spans="1:7" ht="16.5" customHeight="1" x14ac:dyDescent="0.25">
      <c r="A34" s="32" t="s">
        <v>139</v>
      </c>
      <c r="B34" s="32" t="s">
        <v>106</v>
      </c>
      <c r="C34" s="33" t="s">
        <v>107</v>
      </c>
      <c r="D34" s="34">
        <v>95560</v>
      </c>
      <c r="E34" s="34">
        <v>12000</v>
      </c>
      <c r="F34" s="34">
        <v>12.56</v>
      </c>
      <c r="G34" s="34">
        <v>107560</v>
      </c>
    </row>
    <row r="35" spans="1:7" x14ac:dyDescent="0.25">
      <c r="A35" s="29" t="s">
        <v>24</v>
      </c>
      <c r="B35" s="29" t="s">
        <v>56</v>
      </c>
      <c r="C35" s="30" t="s">
        <v>57</v>
      </c>
      <c r="D35" s="31">
        <v>478</v>
      </c>
      <c r="E35" s="31">
        <v>0</v>
      </c>
      <c r="F35" s="31">
        <v>0</v>
      </c>
      <c r="G35" s="31">
        <v>478</v>
      </c>
    </row>
    <row r="36" spans="1:7" x14ac:dyDescent="0.25">
      <c r="A36" s="32" t="s">
        <v>140</v>
      </c>
      <c r="B36" s="32" t="s">
        <v>109</v>
      </c>
      <c r="C36" s="33" t="s">
        <v>110</v>
      </c>
      <c r="D36" s="34">
        <v>378</v>
      </c>
      <c r="E36" s="34">
        <v>0</v>
      </c>
      <c r="F36" s="34">
        <v>0</v>
      </c>
      <c r="G36" s="34">
        <v>378</v>
      </c>
    </row>
    <row r="37" spans="1:7" x14ac:dyDescent="0.25">
      <c r="A37" s="32" t="s">
        <v>141</v>
      </c>
      <c r="B37" s="32" t="s">
        <v>103</v>
      </c>
      <c r="C37" s="33" t="s">
        <v>104</v>
      </c>
      <c r="D37" s="34">
        <v>100</v>
      </c>
      <c r="E37" s="34">
        <v>0</v>
      </c>
      <c r="F37" s="34">
        <v>0</v>
      </c>
      <c r="G37" s="34">
        <v>100</v>
      </c>
    </row>
    <row r="38" spans="1:7" ht="25.5" x14ac:dyDescent="0.25">
      <c r="A38" s="29" t="s">
        <v>24</v>
      </c>
      <c r="B38" s="29" t="s">
        <v>69</v>
      </c>
      <c r="C38" s="30" t="s">
        <v>70</v>
      </c>
      <c r="D38" s="31">
        <v>3646</v>
      </c>
      <c r="E38" s="31">
        <v>0</v>
      </c>
      <c r="F38" s="31">
        <v>0</v>
      </c>
      <c r="G38" s="31">
        <v>3646</v>
      </c>
    </row>
    <row r="39" spans="1:7" x14ac:dyDescent="0.25">
      <c r="A39" s="32" t="s">
        <v>142</v>
      </c>
      <c r="B39" s="32" t="s">
        <v>103</v>
      </c>
      <c r="C39" s="33" t="s">
        <v>104</v>
      </c>
      <c r="D39" s="34">
        <v>3646</v>
      </c>
      <c r="E39" s="34">
        <v>0</v>
      </c>
      <c r="F39" s="34">
        <v>0</v>
      </c>
      <c r="G39" s="34">
        <v>3646</v>
      </c>
    </row>
    <row r="40" spans="1:7" ht="25.5" x14ac:dyDescent="0.25">
      <c r="A40" s="29" t="s">
        <v>24</v>
      </c>
      <c r="B40" s="29" t="s">
        <v>77</v>
      </c>
      <c r="C40" s="30" t="s">
        <v>78</v>
      </c>
      <c r="D40" s="31">
        <v>1975</v>
      </c>
      <c r="E40" s="31">
        <v>0</v>
      </c>
      <c r="F40" s="31">
        <v>0</v>
      </c>
      <c r="G40" s="31">
        <v>1975</v>
      </c>
    </row>
    <row r="41" spans="1:7" x14ac:dyDescent="0.25">
      <c r="A41" s="32" t="s">
        <v>143</v>
      </c>
      <c r="B41" s="32" t="s">
        <v>109</v>
      </c>
      <c r="C41" s="33" t="s">
        <v>110</v>
      </c>
      <c r="D41" s="34">
        <v>975</v>
      </c>
      <c r="E41" s="34">
        <v>0</v>
      </c>
      <c r="F41" s="34">
        <v>0</v>
      </c>
      <c r="G41" s="34">
        <v>975</v>
      </c>
    </row>
    <row r="42" spans="1:7" x14ac:dyDescent="0.25">
      <c r="A42" s="32" t="s">
        <v>144</v>
      </c>
      <c r="B42" s="32" t="s">
        <v>103</v>
      </c>
      <c r="C42" s="33" t="s">
        <v>104</v>
      </c>
      <c r="D42" s="34">
        <v>1000</v>
      </c>
      <c r="E42" s="34">
        <v>0</v>
      </c>
      <c r="F42" s="34">
        <v>0</v>
      </c>
      <c r="G42" s="34">
        <v>1000</v>
      </c>
    </row>
    <row r="43" spans="1:7" ht="25.5" x14ac:dyDescent="0.25">
      <c r="A43" s="29" t="s">
        <v>24</v>
      </c>
      <c r="B43" s="29" t="s">
        <v>80</v>
      </c>
      <c r="C43" s="30" t="s">
        <v>81</v>
      </c>
      <c r="D43" s="31">
        <v>1607</v>
      </c>
      <c r="E43" s="31">
        <v>0</v>
      </c>
      <c r="F43" s="31">
        <v>0</v>
      </c>
      <c r="G43" s="31">
        <v>1607</v>
      </c>
    </row>
    <row r="44" spans="1:7" x14ac:dyDescent="0.25">
      <c r="A44" s="32" t="s">
        <v>145</v>
      </c>
      <c r="B44" s="32" t="s">
        <v>121</v>
      </c>
      <c r="C44" s="33" t="s">
        <v>122</v>
      </c>
      <c r="D44" s="34">
        <v>1607</v>
      </c>
      <c r="E44" s="34">
        <v>0</v>
      </c>
      <c r="F44" s="34">
        <v>0</v>
      </c>
      <c r="G44" s="34">
        <v>1607</v>
      </c>
    </row>
    <row r="45" spans="1:7" x14ac:dyDescent="0.25">
      <c r="A45" s="26" t="s">
        <v>97</v>
      </c>
      <c r="B45" s="26" t="s">
        <v>146</v>
      </c>
      <c r="C45" s="27" t="s">
        <v>147</v>
      </c>
      <c r="D45" s="28">
        <v>1617</v>
      </c>
      <c r="E45" s="28">
        <v>0</v>
      </c>
      <c r="F45" s="28">
        <v>0</v>
      </c>
      <c r="G45" s="28">
        <v>1617</v>
      </c>
    </row>
    <row r="46" spans="1:7" ht="25.5" x14ac:dyDescent="0.25">
      <c r="A46" s="29" t="s">
        <v>24</v>
      </c>
      <c r="B46" s="29" t="s">
        <v>33</v>
      </c>
      <c r="C46" s="30" t="s">
        <v>34</v>
      </c>
      <c r="D46" s="31">
        <v>1327</v>
      </c>
      <c r="E46" s="31">
        <v>0</v>
      </c>
      <c r="F46" s="31">
        <v>0</v>
      </c>
      <c r="G46" s="31">
        <v>1327</v>
      </c>
    </row>
    <row r="47" spans="1:7" x14ac:dyDescent="0.25">
      <c r="A47" s="32" t="s">
        <v>148</v>
      </c>
      <c r="B47" s="32" t="s">
        <v>109</v>
      </c>
      <c r="C47" s="33" t="s">
        <v>149</v>
      </c>
      <c r="D47" s="34">
        <v>1327</v>
      </c>
      <c r="E47" s="34">
        <v>0</v>
      </c>
      <c r="F47" s="34">
        <v>0</v>
      </c>
      <c r="G47" s="34">
        <v>1327</v>
      </c>
    </row>
    <row r="48" spans="1:7" x14ac:dyDescent="0.25">
      <c r="A48" s="29" t="s">
        <v>24</v>
      </c>
      <c r="B48" s="29" t="s">
        <v>45</v>
      </c>
      <c r="C48" s="30" t="s">
        <v>46</v>
      </c>
      <c r="D48" s="31">
        <v>173</v>
      </c>
      <c r="E48" s="31">
        <v>0</v>
      </c>
      <c r="F48" s="31">
        <v>0</v>
      </c>
      <c r="G48" s="31">
        <v>173</v>
      </c>
    </row>
    <row r="49" spans="1:7" x14ac:dyDescent="0.25">
      <c r="A49" s="32" t="s">
        <v>150</v>
      </c>
      <c r="B49" s="32" t="s">
        <v>109</v>
      </c>
      <c r="C49" s="33" t="s">
        <v>149</v>
      </c>
      <c r="D49" s="34">
        <v>173</v>
      </c>
      <c r="E49" s="34">
        <v>0</v>
      </c>
      <c r="F49" s="34">
        <v>0</v>
      </c>
      <c r="G49" s="34">
        <v>173</v>
      </c>
    </row>
    <row r="50" spans="1:7" ht="25.5" x14ac:dyDescent="0.25">
      <c r="A50" s="29" t="s">
        <v>24</v>
      </c>
      <c r="B50" s="29" t="s">
        <v>69</v>
      </c>
      <c r="C50" s="30" t="s">
        <v>70</v>
      </c>
      <c r="D50" s="31">
        <v>117</v>
      </c>
      <c r="E50" s="31">
        <v>0</v>
      </c>
      <c r="F50" s="31">
        <v>0</v>
      </c>
      <c r="G50" s="31">
        <v>117</v>
      </c>
    </row>
    <row r="51" spans="1:7" x14ac:dyDescent="0.25">
      <c r="A51" s="32" t="s">
        <v>151</v>
      </c>
      <c r="B51" s="32" t="s">
        <v>109</v>
      </c>
      <c r="C51" s="33" t="s">
        <v>149</v>
      </c>
      <c r="D51" s="34">
        <v>117</v>
      </c>
      <c r="E51" s="34">
        <v>-92</v>
      </c>
      <c r="F51" s="34">
        <v>-78.63</v>
      </c>
      <c r="G51" s="34">
        <v>25</v>
      </c>
    </row>
    <row r="52" spans="1:7" x14ac:dyDescent="0.25">
      <c r="A52" s="32" t="s">
        <v>152</v>
      </c>
      <c r="B52" s="32" t="s">
        <v>113</v>
      </c>
      <c r="C52" s="33" t="s">
        <v>114</v>
      </c>
      <c r="D52" s="34">
        <v>0</v>
      </c>
      <c r="E52" s="34">
        <v>92</v>
      </c>
      <c r="F52" s="34">
        <v>100</v>
      </c>
      <c r="G52" s="34">
        <v>92</v>
      </c>
    </row>
    <row r="53" spans="1:7" x14ac:dyDescent="0.25">
      <c r="A53" s="26" t="s">
        <v>97</v>
      </c>
      <c r="B53" s="26" t="s">
        <v>153</v>
      </c>
      <c r="C53" s="27" t="s">
        <v>154</v>
      </c>
      <c r="D53" s="28">
        <v>13007</v>
      </c>
      <c r="E53" s="28">
        <v>2409</v>
      </c>
      <c r="F53" s="28">
        <v>18.52</v>
      </c>
      <c r="G53" s="28">
        <v>15416</v>
      </c>
    </row>
    <row r="54" spans="1:7" x14ac:dyDescent="0.25">
      <c r="A54" s="29" t="s">
        <v>24</v>
      </c>
      <c r="B54" s="29" t="s">
        <v>100</v>
      </c>
      <c r="C54" s="30" t="s">
        <v>101</v>
      </c>
      <c r="D54" s="31">
        <v>3716</v>
      </c>
      <c r="E54" s="31">
        <v>2000</v>
      </c>
      <c r="F54" s="31">
        <v>53.82</v>
      </c>
      <c r="G54" s="31">
        <v>5716</v>
      </c>
    </row>
    <row r="55" spans="1:7" x14ac:dyDescent="0.25">
      <c r="A55" s="32" t="s">
        <v>155</v>
      </c>
      <c r="B55" s="32" t="s">
        <v>109</v>
      </c>
      <c r="C55" s="33" t="s">
        <v>110</v>
      </c>
      <c r="D55" s="34">
        <v>1756</v>
      </c>
      <c r="E55" s="34">
        <v>-500</v>
      </c>
      <c r="F55" s="34">
        <v>-28.47</v>
      </c>
      <c r="G55" s="34">
        <v>1256</v>
      </c>
    </row>
    <row r="56" spans="1:7" ht="16.5" customHeight="1" x14ac:dyDescent="0.25">
      <c r="A56" s="32" t="s">
        <v>156</v>
      </c>
      <c r="B56" s="32" t="s">
        <v>106</v>
      </c>
      <c r="C56" s="33" t="s">
        <v>107</v>
      </c>
      <c r="D56" s="34">
        <v>1960</v>
      </c>
      <c r="E56" s="34">
        <v>2500</v>
      </c>
      <c r="F56" s="34">
        <v>127.55</v>
      </c>
      <c r="G56" s="34">
        <v>4460</v>
      </c>
    </row>
    <row r="57" spans="1:7" x14ac:dyDescent="0.25">
      <c r="A57" s="29" t="s">
        <v>24</v>
      </c>
      <c r="B57" s="29" t="s">
        <v>45</v>
      </c>
      <c r="C57" s="30" t="s">
        <v>46</v>
      </c>
      <c r="D57" s="31">
        <v>9291</v>
      </c>
      <c r="E57" s="31">
        <v>409</v>
      </c>
      <c r="F57" s="31">
        <v>4.4000000000000004</v>
      </c>
      <c r="G57" s="31">
        <v>9700</v>
      </c>
    </row>
    <row r="58" spans="1:7" x14ac:dyDescent="0.25">
      <c r="A58" s="32" t="s">
        <v>157</v>
      </c>
      <c r="B58" s="32" t="s">
        <v>121</v>
      </c>
      <c r="C58" s="33" t="s">
        <v>122</v>
      </c>
      <c r="D58" s="34">
        <v>1327</v>
      </c>
      <c r="E58" s="34">
        <v>-540</v>
      </c>
      <c r="F58" s="34">
        <v>-40.69</v>
      </c>
      <c r="G58" s="34">
        <v>787</v>
      </c>
    </row>
    <row r="59" spans="1:7" x14ac:dyDescent="0.25">
      <c r="A59" s="32" t="s">
        <v>158</v>
      </c>
      <c r="B59" s="32" t="s">
        <v>109</v>
      </c>
      <c r="C59" s="33" t="s">
        <v>110</v>
      </c>
      <c r="D59" s="34">
        <v>5575</v>
      </c>
      <c r="E59" s="34">
        <v>1119</v>
      </c>
      <c r="F59" s="34">
        <v>20.07</v>
      </c>
      <c r="G59" s="34">
        <v>6694</v>
      </c>
    </row>
    <row r="60" spans="1:7" x14ac:dyDescent="0.25">
      <c r="A60" s="32" t="s">
        <v>159</v>
      </c>
      <c r="B60" s="32" t="s">
        <v>127</v>
      </c>
      <c r="C60" s="33" t="s">
        <v>128</v>
      </c>
      <c r="D60" s="34">
        <v>2389</v>
      </c>
      <c r="E60" s="34">
        <v>-170</v>
      </c>
      <c r="F60" s="34">
        <v>-7.12</v>
      </c>
      <c r="G60" s="34">
        <v>2219</v>
      </c>
    </row>
    <row r="61" spans="1:7" ht="25.5" x14ac:dyDescent="0.25">
      <c r="A61" s="26" t="s">
        <v>97</v>
      </c>
      <c r="B61" s="26" t="s">
        <v>160</v>
      </c>
      <c r="C61" s="27" t="s">
        <v>161</v>
      </c>
      <c r="D61" s="28">
        <v>107</v>
      </c>
      <c r="E61" s="28">
        <v>0</v>
      </c>
      <c r="F61" s="28">
        <v>0</v>
      </c>
      <c r="G61" s="28">
        <v>107</v>
      </c>
    </row>
    <row r="62" spans="1:7" x14ac:dyDescent="0.25">
      <c r="A62" s="29" t="s">
        <v>24</v>
      </c>
      <c r="B62" s="29" t="s">
        <v>45</v>
      </c>
      <c r="C62" s="30" t="s">
        <v>46</v>
      </c>
      <c r="D62" s="31">
        <v>107</v>
      </c>
      <c r="E62" s="31">
        <v>0</v>
      </c>
      <c r="F62" s="31">
        <v>0</v>
      </c>
      <c r="G62" s="31">
        <v>107</v>
      </c>
    </row>
    <row r="63" spans="1:7" x14ac:dyDescent="0.25">
      <c r="A63" s="32" t="s">
        <v>162</v>
      </c>
      <c r="B63" s="32" t="s">
        <v>163</v>
      </c>
      <c r="C63" s="33" t="s">
        <v>164</v>
      </c>
      <c r="D63" s="34">
        <v>107</v>
      </c>
      <c r="E63" s="34">
        <v>0</v>
      </c>
      <c r="F63" s="34">
        <v>0</v>
      </c>
      <c r="G63" s="34">
        <v>107</v>
      </c>
    </row>
    <row r="64" spans="1:7" x14ac:dyDescent="0.25">
      <c r="A64" s="26" t="s">
        <v>97</v>
      </c>
      <c r="B64" s="26" t="s">
        <v>165</v>
      </c>
      <c r="C64" s="27" t="s">
        <v>166</v>
      </c>
      <c r="D64" s="28">
        <v>944721</v>
      </c>
      <c r="E64" s="28">
        <v>103000</v>
      </c>
      <c r="F64" s="28">
        <v>10.9</v>
      </c>
      <c r="G64" s="28">
        <v>1047721</v>
      </c>
    </row>
    <row r="65" spans="1:7" x14ac:dyDescent="0.25">
      <c r="A65" s="29" t="s">
        <v>24</v>
      </c>
      <c r="B65" s="29" t="s">
        <v>53</v>
      </c>
      <c r="C65" s="30" t="s">
        <v>54</v>
      </c>
      <c r="D65" s="31">
        <v>944721</v>
      </c>
      <c r="E65" s="31">
        <v>103000</v>
      </c>
      <c r="F65" s="31">
        <v>10.9</v>
      </c>
      <c r="G65" s="31">
        <v>1047721</v>
      </c>
    </row>
    <row r="66" spans="1:7" x14ac:dyDescent="0.25">
      <c r="A66" s="32" t="s">
        <v>167</v>
      </c>
      <c r="B66" s="32" t="s">
        <v>168</v>
      </c>
      <c r="C66" s="33" t="s">
        <v>169</v>
      </c>
      <c r="D66" s="34">
        <v>743248</v>
      </c>
      <c r="E66" s="34">
        <v>80000</v>
      </c>
      <c r="F66" s="34">
        <v>10.76</v>
      </c>
      <c r="G66" s="34">
        <v>823248</v>
      </c>
    </row>
    <row r="67" spans="1:7" x14ac:dyDescent="0.25">
      <c r="A67" s="32" t="s">
        <v>170</v>
      </c>
      <c r="B67" s="32" t="s">
        <v>131</v>
      </c>
      <c r="C67" s="33" t="s">
        <v>132</v>
      </c>
      <c r="D67" s="34">
        <v>31853</v>
      </c>
      <c r="E67" s="34">
        <v>14000</v>
      </c>
      <c r="F67" s="34">
        <v>43.95</v>
      </c>
      <c r="G67" s="34">
        <v>45853</v>
      </c>
    </row>
    <row r="68" spans="1:7" x14ac:dyDescent="0.25">
      <c r="A68" s="32" t="s">
        <v>171</v>
      </c>
      <c r="B68" s="32" t="s">
        <v>172</v>
      </c>
      <c r="C68" s="33" t="s">
        <v>173</v>
      </c>
      <c r="D68" s="34">
        <v>122636</v>
      </c>
      <c r="E68" s="34">
        <v>9000</v>
      </c>
      <c r="F68" s="34">
        <v>7.34</v>
      </c>
      <c r="G68" s="34">
        <v>131636</v>
      </c>
    </row>
    <row r="69" spans="1:7" x14ac:dyDescent="0.25">
      <c r="A69" s="32" t="s">
        <v>174</v>
      </c>
      <c r="B69" s="32" t="s">
        <v>121</v>
      </c>
      <c r="C69" s="33" t="s">
        <v>122</v>
      </c>
      <c r="D69" s="34">
        <v>43799</v>
      </c>
      <c r="E69" s="34">
        <v>0</v>
      </c>
      <c r="F69" s="34">
        <v>0</v>
      </c>
      <c r="G69" s="34">
        <v>43799</v>
      </c>
    </row>
    <row r="70" spans="1:7" x14ac:dyDescent="0.25">
      <c r="A70" s="32" t="s">
        <v>175</v>
      </c>
      <c r="B70" s="32" t="s">
        <v>113</v>
      </c>
      <c r="C70" s="33" t="s">
        <v>114</v>
      </c>
      <c r="D70" s="34">
        <v>3185</v>
      </c>
      <c r="E70" s="34">
        <v>0</v>
      </c>
      <c r="F70" s="34">
        <v>0</v>
      </c>
      <c r="G70" s="34">
        <v>3185</v>
      </c>
    </row>
    <row r="71" spans="1:7" ht="25.5" x14ac:dyDescent="0.25">
      <c r="A71" s="26" t="s">
        <v>176</v>
      </c>
      <c r="B71" s="26" t="s">
        <v>177</v>
      </c>
      <c r="C71" s="27" t="s">
        <v>178</v>
      </c>
      <c r="D71" s="28">
        <v>49465</v>
      </c>
      <c r="E71" s="28">
        <v>-520</v>
      </c>
      <c r="F71" s="28">
        <v>-1.05</v>
      </c>
      <c r="G71" s="28">
        <v>48945</v>
      </c>
    </row>
    <row r="72" spans="1:7" x14ac:dyDescent="0.25">
      <c r="A72" s="29" t="s">
        <v>24</v>
      </c>
      <c r="B72" s="29" t="s">
        <v>45</v>
      </c>
      <c r="C72" s="30" t="s">
        <v>46</v>
      </c>
      <c r="D72" s="31">
        <v>3717</v>
      </c>
      <c r="E72" s="31">
        <v>0</v>
      </c>
      <c r="F72" s="31">
        <v>0</v>
      </c>
      <c r="G72" s="31">
        <v>3717</v>
      </c>
    </row>
    <row r="73" spans="1:7" x14ac:dyDescent="0.25">
      <c r="A73" s="32" t="s">
        <v>179</v>
      </c>
      <c r="B73" s="32" t="s">
        <v>127</v>
      </c>
      <c r="C73" s="33" t="s">
        <v>128</v>
      </c>
      <c r="D73" s="34">
        <v>1062</v>
      </c>
      <c r="E73" s="34">
        <v>0</v>
      </c>
      <c r="F73" s="34">
        <v>0</v>
      </c>
      <c r="G73" s="34">
        <v>1062</v>
      </c>
    </row>
    <row r="74" spans="1:7" x14ac:dyDescent="0.25">
      <c r="A74" s="32" t="s">
        <v>180</v>
      </c>
      <c r="B74" s="32" t="s">
        <v>127</v>
      </c>
      <c r="C74" s="33" t="s">
        <v>128</v>
      </c>
      <c r="D74" s="34">
        <v>0</v>
      </c>
      <c r="E74" s="34">
        <v>0</v>
      </c>
      <c r="F74" s="34">
        <v>0</v>
      </c>
      <c r="G74" s="34">
        <v>0</v>
      </c>
    </row>
    <row r="75" spans="1:7" ht="18" customHeight="1" x14ac:dyDescent="0.25">
      <c r="A75" s="32" t="s">
        <v>181</v>
      </c>
      <c r="B75" s="32" t="s">
        <v>182</v>
      </c>
      <c r="C75" s="33" t="s">
        <v>183</v>
      </c>
      <c r="D75" s="34">
        <v>2655</v>
      </c>
      <c r="E75" s="34">
        <v>0</v>
      </c>
      <c r="F75" s="34">
        <v>0</v>
      </c>
      <c r="G75" s="34">
        <v>2655</v>
      </c>
    </row>
    <row r="76" spans="1:7" ht="15" customHeight="1" x14ac:dyDescent="0.25">
      <c r="A76" s="32" t="s">
        <v>184</v>
      </c>
      <c r="B76" s="32" t="s">
        <v>182</v>
      </c>
      <c r="C76" s="33" t="s">
        <v>183</v>
      </c>
      <c r="D76" s="34">
        <v>0</v>
      </c>
      <c r="E76" s="34">
        <v>0</v>
      </c>
      <c r="F76" s="34">
        <v>0</v>
      </c>
      <c r="G76" s="34">
        <v>0</v>
      </c>
    </row>
    <row r="77" spans="1:7" x14ac:dyDescent="0.25">
      <c r="A77" s="29" t="s">
        <v>24</v>
      </c>
      <c r="B77" s="29" t="s">
        <v>56</v>
      </c>
      <c r="C77" s="30" t="s">
        <v>57</v>
      </c>
      <c r="D77" s="31">
        <v>756</v>
      </c>
      <c r="E77" s="31">
        <v>0</v>
      </c>
      <c r="F77" s="31">
        <v>0</v>
      </c>
      <c r="G77" s="31">
        <v>756</v>
      </c>
    </row>
    <row r="78" spans="1:7" x14ac:dyDescent="0.25">
      <c r="A78" s="32" t="s">
        <v>185</v>
      </c>
      <c r="B78" s="32" t="s">
        <v>127</v>
      </c>
      <c r="C78" s="33" t="s">
        <v>128</v>
      </c>
      <c r="D78" s="34">
        <v>756</v>
      </c>
      <c r="E78" s="34">
        <v>0</v>
      </c>
      <c r="F78" s="34">
        <v>0</v>
      </c>
      <c r="G78" s="34">
        <v>756</v>
      </c>
    </row>
    <row r="79" spans="1:7" x14ac:dyDescent="0.25">
      <c r="A79" s="29" t="s">
        <v>24</v>
      </c>
      <c r="B79" s="29" t="s">
        <v>61</v>
      </c>
      <c r="C79" s="30" t="s">
        <v>62</v>
      </c>
      <c r="D79" s="31">
        <v>531</v>
      </c>
      <c r="E79" s="31">
        <v>0</v>
      </c>
      <c r="F79" s="31">
        <v>0</v>
      </c>
      <c r="G79" s="31">
        <v>531</v>
      </c>
    </row>
    <row r="80" spans="1:7" x14ac:dyDescent="0.25">
      <c r="A80" s="32" t="s">
        <v>186</v>
      </c>
      <c r="B80" s="32" t="s">
        <v>113</v>
      </c>
      <c r="C80" s="33" t="s">
        <v>114</v>
      </c>
      <c r="D80" s="34">
        <v>133</v>
      </c>
      <c r="E80" s="34">
        <v>0</v>
      </c>
      <c r="F80" s="34">
        <v>0</v>
      </c>
      <c r="G80" s="34">
        <v>133</v>
      </c>
    </row>
    <row r="81" spans="1:7" x14ac:dyDescent="0.25">
      <c r="A81" s="32" t="s">
        <v>187</v>
      </c>
      <c r="B81" s="32" t="s">
        <v>127</v>
      </c>
      <c r="C81" s="33" t="s">
        <v>128</v>
      </c>
      <c r="D81" s="34">
        <v>398</v>
      </c>
      <c r="E81" s="34">
        <v>0</v>
      </c>
      <c r="F81" s="34">
        <v>0</v>
      </c>
      <c r="G81" s="34">
        <v>398</v>
      </c>
    </row>
    <row r="82" spans="1:7" ht="25.5" x14ac:dyDescent="0.25">
      <c r="A82" s="29" t="s">
        <v>24</v>
      </c>
      <c r="B82" s="29" t="s">
        <v>69</v>
      </c>
      <c r="C82" s="30" t="s">
        <v>70</v>
      </c>
      <c r="D82" s="31">
        <v>6636</v>
      </c>
      <c r="E82" s="31">
        <v>0</v>
      </c>
      <c r="F82" s="31">
        <v>0</v>
      </c>
      <c r="G82" s="31">
        <v>6636</v>
      </c>
    </row>
    <row r="83" spans="1:7" x14ac:dyDescent="0.25">
      <c r="A83" s="32" t="s">
        <v>188</v>
      </c>
      <c r="B83" s="32" t="s">
        <v>189</v>
      </c>
      <c r="C83" s="33" t="s">
        <v>190</v>
      </c>
      <c r="D83" s="34">
        <v>6636</v>
      </c>
      <c r="E83" s="34">
        <v>0</v>
      </c>
      <c r="F83" s="34">
        <v>0</v>
      </c>
      <c r="G83" s="34">
        <v>6636</v>
      </c>
    </row>
    <row r="84" spans="1:7" x14ac:dyDescent="0.25">
      <c r="A84" s="29" t="s">
        <v>24</v>
      </c>
      <c r="B84" s="29" t="s">
        <v>191</v>
      </c>
      <c r="C84" s="30" t="s">
        <v>192</v>
      </c>
      <c r="D84" s="31">
        <v>31000</v>
      </c>
      <c r="E84" s="31">
        <v>-520</v>
      </c>
      <c r="F84" s="31">
        <v>-1.68</v>
      </c>
      <c r="G84" s="31">
        <v>30480</v>
      </c>
    </row>
    <row r="85" spans="1:7" x14ac:dyDescent="0.25">
      <c r="A85" s="32" t="s">
        <v>193</v>
      </c>
      <c r="B85" s="32" t="s">
        <v>189</v>
      </c>
      <c r="C85" s="33" t="s">
        <v>190</v>
      </c>
      <c r="D85" s="34">
        <v>31000</v>
      </c>
      <c r="E85" s="34">
        <v>-520</v>
      </c>
      <c r="F85" s="34">
        <v>-1.68</v>
      </c>
      <c r="G85" s="34">
        <v>30480</v>
      </c>
    </row>
    <row r="86" spans="1:7" ht="25.5" x14ac:dyDescent="0.25">
      <c r="A86" s="29" t="s">
        <v>24</v>
      </c>
      <c r="B86" s="29" t="s">
        <v>74</v>
      </c>
      <c r="C86" s="30" t="s">
        <v>75</v>
      </c>
      <c r="D86" s="31">
        <v>2179</v>
      </c>
      <c r="E86" s="31">
        <v>0</v>
      </c>
      <c r="F86" s="31">
        <v>0</v>
      </c>
      <c r="G86" s="31">
        <v>2179</v>
      </c>
    </row>
    <row r="87" spans="1:7" x14ac:dyDescent="0.25">
      <c r="A87" s="32" t="s">
        <v>194</v>
      </c>
      <c r="B87" s="32" t="s">
        <v>127</v>
      </c>
      <c r="C87" s="33" t="s">
        <v>128</v>
      </c>
      <c r="D87" s="34">
        <v>155</v>
      </c>
      <c r="E87" s="34">
        <v>0</v>
      </c>
      <c r="F87" s="34">
        <v>0</v>
      </c>
      <c r="G87" s="34">
        <v>155</v>
      </c>
    </row>
    <row r="88" spans="1:7" x14ac:dyDescent="0.25">
      <c r="A88" s="32" t="s">
        <v>195</v>
      </c>
      <c r="B88" s="32" t="s">
        <v>189</v>
      </c>
      <c r="C88" s="33" t="s">
        <v>190</v>
      </c>
      <c r="D88" s="34">
        <v>2024</v>
      </c>
      <c r="E88" s="34">
        <v>0</v>
      </c>
      <c r="F88" s="34">
        <v>0</v>
      </c>
      <c r="G88" s="34">
        <v>2024</v>
      </c>
    </row>
    <row r="89" spans="1:7" ht="25.5" x14ac:dyDescent="0.25">
      <c r="A89" s="29" t="s">
        <v>24</v>
      </c>
      <c r="B89" s="29" t="s">
        <v>77</v>
      </c>
      <c r="C89" s="30" t="s">
        <v>78</v>
      </c>
      <c r="D89" s="31">
        <v>4646</v>
      </c>
      <c r="E89" s="31">
        <v>0</v>
      </c>
      <c r="F89" s="31">
        <v>0</v>
      </c>
      <c r="G89" s="31">
        <v>4646</v>
      </c>
    </row>
    <row r="90" spans="1:7" x14ac:dyDescent="0.25">
      <c r="A90" s="32" t="s">
        <v>196</v>
      </c>
      <c r="B90" s="32" t="s">
        <v>189</v>
      </c>
      <c r="C90" s="33" t="s">
        <v>190</v>
      </c>
      <c r="D90" s="34">
        <v>4646</v>
      </c>
      <c r="E90" s="34">
        <v>0</v>
      </c>
      <c r="F90" s="34">
        <v>0</v>
      </c>
      <c r="G90" s="34">
        <v>4646</v>
      </c>
    </row>
    <row r="91" spans="1:7" ht="25.5" x14ac:dyDescent="0.25">
      <c r="A91" s="26" t="s">
        <v>176</v>
      </c>
      <c r="B91" s="26" t="s">
        <v>197</v>
      </c>
      <c r="C91" s="27" t="s">
        <v>198</v>
      </c>
      <c r="D91" s="28">
        <v>2500</v>
      </c>
      <c r="E91" s="28">
        <v>0</v>
      </c>
      <c r="F91" s="28">
        <v>0</v>
      </c>
      <c r="G91" s="28">
        <v>2500</v>
      </c>
    </row>
    <row r="92" spans="1:7" x14ac:dyDescent="0.25">
      <c r="A92" s="29" t="s">
        <v>24</v>
      </c>
      <c r="B92" s="29" t="s">
        <v>100</v>
      </c>
      <c r="C92" s="30" t="s">
        <v>101</v>
      </c>
      <c r="D92" s="31">
        <v>2500</v>
      </c>
      <c r="E92" s="31">
        <v>0</v>
      </c>
      <c r="F92" s="31">
        <v>0</v>
      </c>
      <c r="G92" s="31">
        <v>2500</v>
      </c>
    </row>
    <row r="93" spans="1:7" ht="18" customHeight="1" x14ac:dyDescent="0.25">
      <c r="A93" s="32" t="s">
        <v>199</v>
      </c>
      <c r="B93" s="32" t="s">
        <v>106</v>
      </c>
      <c r="C93" s="33" t="s">
        <v>107</v>
      </c>
      <c r="D93" s="34">
        <v>2500</v>
      </c>
      <c r="E93" s="34">
        <v>0</v>
      </c>
      <c r="F93" s="34">
        <v>0</v>
      </c>
      <c r="G93" s="34">
        <v>2500</v>
      </c>
    </row>
    <row r="94" spans="1:7" x14ac:dyDescent="0.25">
      <c r="A94" s="26" t="s">
        <v>200</v>
      </c>
      <c r="B94" s="26" t="s">
        <v>201</v>
      </c>
      <c r="C94" s="27" t="s">
        <v>202</v>
      </c>
      <c r="D94" s="28">
        <v>52148</v>
      </c>
      <c r="E94" s="28">
        <v>-3573</v>
      </c>
      <c r="F94" s="28">
        <v>-6.85</v>
      </c>
      <c r="G94" s="28">
        <v>48575</v>
      </c>
    </row>
    <row r="95" spans="1:7" x14ac:dyDescent="0.25">
      <c r="A95" s="29" t="s">
        <v>24</v>
      </c>
      <c r="B95" s="29" t="s">
        <v>100</v>
      </c>
      <c r="C95" s="30" t="s">
        <v>101</v>
      </c>
      <c r="D95" s="31">
        <v>16934</v>
      </c>
      <c r="E95" s="31">
        <v>-1162</v>
      </c>
      <c r="F95" s="31">
        <v>-6.86</v>
      </c>
      <c r="G95" s="31">
        <v>15772</v>
      </c>
    </row>
    <row r="96" spans="1:7" x14ac:dyDescent="0.25">
      <c r="A96" s="32" t="s">
        <v>203</v>
      </c>
      <c r="B96" s="32" t="s">
        <v>168</v>
      </c>
      <c r="C96" s="33" t="s">
        <v>169</v>
      </c>
      <c r="D96" s="34">
        <v>16934</v>
      </c>
      <c r="E96" s="34">
        <v>-1162</v>
      </c>
      <c r="F96" s="34">
        <v>-6.86</v>
      </c>
      <c r="G96" s="34">
        <v>15772</v>
      </c>
    </row>
    <row r="97" spans="1:7" x14ac:dyDescent="0.25">
      <c r="A97" s="29" t="s">
        <v>24</v>
      </c>
      <c r="B97" s="29" t="s">
        <v>115</v>
      </c>
      <c r="C97" s="30" t="s">
        <v>116</v>
      </c>
      <c r="D97" s="31">
        <v>5282</v>
      </c>
      <c r="E97" s="31">
        <v>-361</v>
      </c>
      <c r="F97" s="31">
        <v>-6.83</v>
      </c>
      <c r="G97" s="31">
        <v>4921</v>
      </c>
    </row>
    <row r="98" spans="1:7" x14ac:dyDescent="0.25">
      <c r="A98" s="32" t="s">
        <v>204</v>
      </c>
      <c r="B98" s="32" t="s">
        <v>168</v>
      </c>
      <c r="C98" s="33" t="s">
        <v>169</v>
      </c>
      <c r="D98" s="34">
        <v>5282</v>
      </c>
      <c r="E98" s="34">
        <v>-361</v>
      </c>
      <c r="F98" s="34">
        <v>-6.83</v>
      </c>
      <c r="G98" s="34">
        <v>4921</v>
      </c>
    </row>
    <row r="99" spans="1:7" ht="25.5" x14ac:dyDescent="0.25">
      <c r="A99" s="29" t="s">
        <v>24</v>
      </c>
      <c r="B99" s="29" t="s">
        <v>205</v>
      </c>
      <c r="C99" s="30" t="s">
        <v>206</v>
      </c>
      <c r="D99" s="31">
        <v>29932</v>
      </c>
      <c r="E99" s="31">
        <v>-2050</v>
      </c>
      <c r="F99" s="31">
        <v>-6.85</v>
      </c>
      <c r="G99" s="31">
        <v>27882</v>
      </c>
    </row>
    <row r="100" spans="1:7" x14ac:dyDescent="0.25">
      <c r="A100" s="32" t="s">
        <v>207</v>
      </c>
      <c r="B100" s="32" t="s">
        <v>168</v>
      </c>
      <c r="C100" s="33" t="s">
        <v>169</v>
      </c>
      <c r="D100" s="34">
        <v>15379</v>
      </c>
      <c r="E100" s="34">
        <v>-429</v>
      </c>
      <c r="F100" s="34">
        <v>-2.79</v>
      </c>
      <c r="G100" s="34">
        <v>14950</v>
      </c>
    </row>
    <row r="101" spans="1:7" x14ac:dyDescent="0.25">
      <c r="A101" s="32" t="s">
        <v>208</v>
      </c>
      <c r="B101" s="32" t="s">
        <v>131</v>
      </c>
      <c r="C101" s="33" t="s">
        <v>132</v>
      </c>
      <c r="D101" s="34">
        <v>2788</v>
      </c>
      <c r="E101" s="34">
        <v>212</v>
      </c>
      <c r="F101" s="34">
        <v>7.6</v>
      </c>
      <c r="G101" s="34">
        <v>3000</v>
      </c>
    </row>
    <row r="102" spans="1:7" x14ac:dyDescent="0.25">
      <c r="A102" s="32" t="s">
        <v>209</v>
      </c>
      <c r="B102" s="32" t="s">
        <v>172</v>
      </c>
      <c r="C102" s="33" t="s">
        <v>173</v>
      </c>
      <c r="D102" s="34">
        <v>6365</v>
      </c>
      <c r="E102" s="34">
        <v>-691</v>
      </c>
      <c r="F102" s="34">
        <v>-10.86</v>
      </c>
      <c r="G102" s="34">
        <v>5674</v>
      </c>
    </row>
    <row r="103" spans="1:7" x14ac:dyDescent="0.25">
      <c r="A103" s="32" t="s">
        <v>210</v>
      </c>
      <c r="B103" s="32" t="s">
        <v>121</v>
      </c>
      <c r="C103" s="33" t="s">
        <v>122</v>
      </c>
      <c r="D103" s="34">
        <v>5400</v>
      </c>
      <c r="E103" s="34">
        <v>-1142</v>
      </c>
      <c r="F103" s="34">
        <v>-21.15</v>
      </c>
      <c r="G103" s="34">
        <v>4258</v>
      </c>
    </row>
    <row r="104" spans="1:7" x14ac:dyDescent="0.25">
      <c r="A104" s="26" t="s">
        <v>200</v>
      </c>
      <c r="B104" s="26" t="s">
        <v>211</v>
      </c>
      <c r="C104" s="27" t="s">
        <v>212</v>
      </c>
      <c r="D104" s="28">
        <v>28451</v>
      </c>
      <c r="E104" s="28">
        <v>5119</v>
      </c>
      <c r="F104" s="28">
        <v>17.989999999999998</v>
      </c>
      <c r="G104" s="28">
        <v>33570</v>
      </c>
    </row>
    <row r="105" spans="1:7" x14ac:dyDescent="0.25">
      <c r="A105" s="29" t="s">
        <v>24</v>
      </c>
      <c r="B105" s="29" t="s">
        <v>100</v>
      </c>
      <c r="C105" s="30" t="s">
        <v>101</v>
      </c>
      <c r="D105" s="31">
        <v>6544</v>
      </c>
      <c r="E105" s="31">
        <v>4768</v>
      </c>
      <c r="F105" s="31">
        <v>72.86</v>
      </c>
      <c r="G105" s="31">
        <v>11312</v>
      </c>
    </row>
    <row r="106" spans="1:7" x14ac:dyDescent="0.25">
      <c r="A106" s="32" t="s">
        <v>213</v>
      </c>
      <c r="B106" s="32" t="s">
        <v>168</v>
      </c>
      <c r="C106" s="33" t="s">
        <v>169</v>
      </c>
      <c r="D106" s="34">
        <v>6544</v>
      </c>
      <c r="E106" s="34">
        <v>3704</v>
      </c>
      <c r="F106" s="34">
        <v>56.6</v>
      </c>
      <c r="G106" s="34">
        <v>10248</v>
      </c>
    </row>
    <row r="107" spans="1:7" x14ac:dyDescent="0.25">
      <c r="A107" s="32" t="s">
        <v>214</v>
      </c>
      <c r="B107" s="32" t="s">
        <v>131</v>
      </c>
      <c r="C107" s="33" t="s">
        <v>132</v>
      </c>
      <c r="D107" s="34">
        <v>0</v>
      </c>
      <c r="E107" s="34">
        <v>1064</v>
      </c>
      <c r="F107" s="34">
        <v>100</v>
      </c>
      <c r="G107" s="34">
        <v>1064</v>
      </c>
    </row>
    <row r="108" spans="1:7" x14ac:dyDescent="0.25">
      <c r="A108" s="29" t="s">
        <v>24</v>
      </c>
      <c r="B108" s="29" t="s">
        <v>115</v>
      </c>
      <c r="C108" s="30" t="s">
        <v>116</v>
      </c>
      <c r="D108" s="31">
        <v>3272</v>
      </c>
      <c r="E108" s="31">
        <v>67</v>
      </c>
      <c r="F108" s="31">
        <v>2.0499999999999998</v>
      </c>
      <c r="G108" s="31">
        <v>3339</v>
      </c>
    </row>
    <row r="109" spans="1:7" x14ac:dyDescent="0.25">
      <c r="A109" s="32" t="s">
        <v>215</v>
      </c>
      <c r="B109" s="32" t="s">
        <v>168</v>
      </c>
      <c r="C109" s="33" t="s">
        <v>169</v>
      </c>
      <c r="D109" s="34">
        <v>3272</v>
      </c>
      <c r="E109" s="34">
        <v>67</v>
      </c>
      <c r="F109" s="34">
        <v>2.0499999999999998</v>
      </c>
      <c r="G109" s="34">
        <v>3339</v>
      </c>
    </row>
    <row r="110" spans="1:7" ht="25.5" x14ac:dyDescent="0.25">
      <c r="A110" s="29" t="s">
        <v>24</v>
      </c>
      <c r="B110" s="29" t="s">
        <v>205</v>
      </c>
      <c r="C110" s="30" t="s">
        <v>206</v>
      </c>
      <c r="D110" s="31">
        <v>18635</v>
      </c>
      <c r="E110" s="31">
        <v>284</v>
      </c>
      <c r="F110" s="31">
        <v>1.52</v>
      </c>
      <c r="G110" s="31">
        <v>18919</v>
      </c>
    </row>
    <row r="111" spans="1:7" x14ac:dyDescent="0.25">
      <c r="A111" s="32" t="s">
        <v>216</v>
      </c>
      <c r="B111" s="32" t="s">
        <v>168</v>
      </c>
      <c r="C111" s="33" t="s">
        <v>169</v>
      </c>
      <c r="D111" s="34">
        <v>9135</v>
      </c>
      <c r="E111" s="34">
        <v>-1686</v>
      </c>
      <c r="F111" s="34">
        <v>-18.46</v>
      </c>
      <c r="G111" s="34">
        <v>7449</v>
      </c>
    </row>
    <row r="112" spans="1:7" x14ac:dyDescent="0.25">
      <c r="A112" s="32" t="s">
        <v>217</v>
      </c>
      <c r="B112" s="32" t="s">
        <v>131</v>
      </c>
      <c r="C112" s="33" t="s">
        <v>132</v>
      </c>
      <c r="D112" s="34">
        <v>3300</v>
      </c>
      <c r="E112" s="34">
        <v>900</v>
      </c>
      <c r="F112" s="34">
        <v>27.27</v>
      </c>
      <c r="G112" s="34">
        <v>4200</v>
      </c>
    </row>
    <row r="113" spans="1:7" x14ac:dyDescent="0.25">
      <c r="A113" s="32" t="s">
        <v>218</v>
      </c>
      <c r="B113" s="32" t="s">
        <v>172</v>
      </c>
      <c r="C113" s="33" t="s">
        <v>173</v>
      </c>
      <c r="D113" s="34">
        <v>3200</v>
      </c>
      <c r="E113" s="34">
        <v>270</v>
      </c>
      <c r="F113" s="34">
        <v>8.44</v>
      </c>
      <c r="G113" s="34">
        <v>3470</v>
      </c>
    </row>
    <row r="114" spans="1:7" x14ac:dyDescent="0.25">
      <c r="A114" s="32" t="s">
        <v>219</v>
      </c>
      <c r="B114" s="32" t="s">
        <v>121</v>
      </c>
      <c r="C114" s="33" t="s">
        <v>122</v>
      </c>
      <c r="D114" s="34">
        <v>3000</v>
      </c>
      <c r="E114" s="34">
        <v>800</v>
      </c>
      <c r="F114" s="34">
        <v>26.67</v>
      </c>
      <c r="G114" s="34">
        <v>3800</v>
      </c>
    </row>
    <row r="115" spans="1:7" ht="0" hidden="1" customHeight="1" x14ac:dyDescent="0.25"/>
  </sheetData>
  <pageMargins left="0.39370078740157499" right="0.196850393700787" top="0.39370078740157499" bottom="0.63976377952755903" header="0.39370078740157499" footer="0.39370078740157499"/>
  <pageSetup paperSize="9" orientation="landscape" horizontalDpi="300" verticalDpi="300" r:id="rId1"/>
  <headerFooter alignWithMargins="0">
    <oddFooter>&amp;L&amp;"Arial,Regular"&amp;8 LC147RP-IRIP &amp;C&amp;"Arial,Regular"&amp;8Stranica &amp;P od &amp;N &amp;R&amp;"Arial,Regular"&amp;8 *Obrada LC*</oddFooter>
  </headerFooter>
  <rowBreaks count="1" manualBreakCount="1">
    <brk id="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Drazenka Krajacic</cp:lastModifiedBy>
  <cp:lastPrinted>2023-11-14T10:25:45Z</cp:lastPrinted>
  <dcterms:modified xsi:type="dcterms:W3CDTF">2023-11-14T10:25:58Z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