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LAN 2023-2025\"/>
    </mc:Choice>
  </mc:AlternateContent>
  <xr:revisionPtr revIDLastSave="0" documentId="13_ncr:1_{B1790585-E835-4692-9E30-2DA619530DE2}" xr6:coauthVersionLast="37" xr6:coauthVersionMax="37" xr10:uidLastSave="{00000000-0000-0000-0000-000000000000}"/>
  <bookViews>
    <workbookView xWindow="0" yWindow="0" windowWidth="28800" windowHeight="12225" activeTab="1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Sheet1!$A$1:$G$76</definedName>
  </definedNames>
  <calcPr calcId="179021"/>
</workbook>
</file>

<file path=xl/calcChain.xml><?xml version="1.0" encoding="utf-8"?>
<calcChain xmlns="http://schemas.openxmlformats.org/spreadsheetml/2006/main">
  <c r="F15" i="1" l="1"/>
  <c r="F74" i="1"/>
  <c r="F73" i="1" s="1"/>
  <c r="F70" i="1"/>
  <c r="F69" i="1" s="1"/>
  <c r="F67" i="1"/>
  <c r="F66" i="1" s="1"/>
  <c r="F65" i="1" s="1"/>
  <c r="E65" i="1"/>
  <c r="E66" i="1"/>
  <c r="D66" i="1"/>
  <c r="D65" i="1" s="1"/>
  <c r="E75" i="1"/>
  <c r="F75" i="1"/>
  <c r="D75" i="1"/>
  <c r="E73" i="1"/>
  <c r="D73" i="1"/>
  <c r="E71" i="1"/>
  <c r="F71" i="1"/>
  <c r="D71" i="1"/>
  <c r="E69" i="1"/>
  <c r="D69" i="1"/>
  <c r="G76" i="1"/>
  <c r="G75" i="1" s="1"/>
  <c r="G74" i="1"/>
  <c r="G73" i="1" s="1"/>
  <c r="G72" i="1"/>
  <c r="G71" i="1" s="1"/>
  <c r="G70" i="1"/>
  <c r="G69" i="1" s="1"/>
  <c r="G67" i="1"/>
  <c r="G66" i="1" s="1"/>
  <c r="G65" i="1" s="1"/>
  <c r="E68" i="1" l="1"/>
  <c r="D68" i="1"/>
  <c r="F68" i="1" s="1"/>
  <c r="G68" i="1"/>
  <c r="D64" i="1"/>
  <c r="D12" i="1" s="1"/>
  <c r="E64" i="1"/>
  <c r="G64" i="1"/>
  <c r="G12" i="1" s="1"/>
  <c r="F64" i="1" l="1"/>
  <c r="E12" i="1"/>
</calcChain>
</file>

<file path=xl/sharedStrings.xml><?xml version="1.0" encoding="utf-8"?>
<sst xmlns="http://schemas.openxmlformats.org/spreadsheetml/2006/main" count="708" uniqueCount="233">
  <si>
    <t/>
  </si>
  <si>
    <t>PRVI REBALANS GRADA KARLOVCA ZA 2023.</t>
  </si>
  <si>
    <t>POZICIJA</t>
  </si>
  <si>
    <t>BROJ KONTA</t>
  </si>
  <si>
    <t>VRSTA PRIHODA / PRIMITAKA</t>
  </si>
  <si>
    <t>PLANIRANO</t>
  </si>
  <si>
    <t>PROMJENA IZNOS</t>
  </si>
  <si>
    <t>PROMJENA (%)</t>
  </si>
  <si>
    <t>NOVI IZNOS</t>
  </si>
  <si>
    <t>Razdjel</t>
  </si>
  <si>
    <t>000</t>
  </si>
  <si>
    <t>PRIHODI GRADA</t>
  </si>
  <si>
    <t>Glava</t>
  </si>
  <si>
    <t>00002</t>
  </si>
  <si>
    <t>PRIHODI PRORAČUNSKIH KORISNIKA</t>
  </si>
  <si>
    <t>Korisnik</t>
  </si>
  <si>
    <t>12</t>
  </si>
  <si>
    <t>CENTAR ZA ODGOJ I OBRAZOVANJE</t>
  </si>
  <si>
    <t xml:space="preserve">Izvor </t>
  </si>
  <si>
    <t>4.</t>
  </si>
  <si>
    <t>PRIHODI ZA POSEBNE NAMJENE</t>
  </si>
  <si>
    <t>4.7.</t>
  </si>
  <si>
    <t>Prihodi za posebne namjene - prihodi PK</t>
  </si>
  <si>
    <t xml:space="preserve">Korisnik </t>
  </si>
  <si>
    <t>CENTAR ZA ODGOJ I OBRAZOVANJE DJECE I MLADEŽI BANIJA</t>
  </si>
  <si>
    <t>P0350</t>
  </si>
  <si>
    <t>652</t>
  </si>
  <si>
    <t>Prihodi po posebnim propisima</t>
  </si>
  <si>
    <t>P0351</t>
  </si>
  <si>
    <t>683</t>
  </si>
  <si>
    <t>Ostali prihodi</t>
  </si>
  <si>
    <t>5.</t>
  </si>
  <si>
    <t>POMOĆI</t>
  </si>
  <si>
    <t>5.8.</t>
  </si>
  <si>
    <t>Pomoći temeljem prijenosa sredstava  EU-PK</t>
  </si>
  <si>
    <t>P0362</t>
  </si>
  <si>
    <t>638</t>
  </si>
  <si>
    <t>Pomoći temeljem prijenosa EU sredstava</t>
  </si>
  <si>
    <t>P0365</t>
  </si>
  <si>
    <t>P0366</t>
  </si>
  <si>
    <t>5.A.</t>
  </si>
  <si>
    <t>Pomoći iz županijskog proračuna - PK</t>
  </si>
  <si>
    <t>P0352</t>
  </si>
  <si>
    <t>636</t>
  </si>
  <si>
    <t>Pomoći proračunskim korisnicima iz proračuna koji im nije nadležan</t>
  </si>
  <si>
    <t>5.B.</t>
  </si>
  <si>
    <t>Pomoći iz državnog proračuna - PK</t>
  </si>
  <si>
    <t>P0353</t>
  </si>
  <si>
    <t>P0354</t>
  </si>
  <si>
    <t>P0363</t>
  </si>
  <si>
    <t>P0368</t>
  </si>
  <si>
    <t>P0370</t>
  </si>
  <si>
    <t>Pomoći iz MZO za prehranu učenika</t>
  </si>
  <si>
    <t>5.T.</t>
  </si>
  <si>
    <t>Pomoći iz MZO za plaće OŠ</t>
  </si>
  <si>
    <t>P0369</t>
  </si>
  <si>
    <t>6.</t>
  </si>
  <si>
    <t>DONACIJE</t>
  </si>
  <si>
    <t>6.5.</t>
  </si>
  <si>
    <t>Donacije - prihodi  PK</t>
  </si>
  <si>
    <t>P0356</t>
  </si>
  <si>
    <t>663</t>
  </si>
  <si>
    <t>Donacije od pravnih i fizičkih osoba izvan općeg proračuna</t>
  </si>
  <si>
    <t>7.</t>
  </si>
  <si>
    <t>PRIHODI OD PRODAJE ILI ZAMJENE  NEFINANCIJSKE IMOVINE</t>
  </si>
  <si>
    <t>7.4.</t>
  </si>
  <si>
    <t>Prihodi od prodaje  nefinancijske imovine -PK</t>
  </si>
  <si>
    <t>P0357</t>
  </si>
  <si>
    <t>721</t>
  </si>
  <si>
    <t>Prihodi od prodaje građevinskih objekata</t>
  </si>
  <si>
    <t>P0358</t>
  </si>
  <si>
    <t>722</t>
  </si>
  <si>
    <t>Prihodi od prodaje postrojenja i opreme</t>
  </si>
  <si>
    <t>9.</t>
  </si>
  <si>
    <t>VIŠAK PRIHODA IZ PRETHODNE GODINE</t>
  </si>
  <si>
    <t>9.J.</t>
  </si>
  <si>
    <t>V.P. iz prethodne godine - pomoći iz drž. pror. - PK</t>
  </si>
  <si>
    <t>P0360</t>
  </si>
  <si>
    <t>9221</t>
  </si>
  <si>
    <t>Višak prihoda</t>
  </si>
  <si>
    <t>9.P.</t>
  </si>
  <si>
    <t>V.P. iz prošle god. - od prodaje nefinanc. imovine  - PK</t>
  </si>
  <si>
    <t>P0361</t>
  </si>
  <si>
    <t>9.U.</t>
  </si>
  <si>
    <t>V.P. iz prethodne godine - prihodi za posebne namjene - PK</t>
  </si>
  <si>
    <t>P0359</t>
  </si>
  <si>
    <t>9.Y.</t>
  </si>
  <si>
    <t>V.P.- pomoći iz drž.proračuna tem. prijenosa sredstava EU-PK</t>
  </si>
  <si>
    <t>P0367</t>
  </si>
  <si>
    <t>VRSTA RASHODA / IZDATAKA</t>
  </si>
  <si>
    <t>SVEUKUPNO RASHODI / IZDACI</t>
  </si>
  <si>
    <t>Glavni program</t>
  </si>
  <si>
    <t>A60</t>
  </si>
  <si>
    <t>DRUŠTVENE DJELATNOSTI</t>
  </si>
  <si>
    <t>Program</t>
  </si>
  <si>
    <t>6001</t>
  </si>
  <si>
    <t>OSNOVNOŠKOLSKO OBRAZOVANJE</t>
  </si>
  <si>
    <t>Aktivnost</t>
  </si>
  <si>
    <t>A600101</t>
  </si>
  <si>
    <t>Materijalni i financijski rashodi poslovanja</t>
  </si>
  <si>
    <t>008</t>
  </si>
  <si>
    <t>UPRAVNI ODJEL ZA DRUŠTVENE DJELATNOSTI</t>
  </si>
  <si>
    <t>00802</t>
  </si>
  <si>
    <t>OSNOVNE ŠKOLE</t>
  </si>
  <si>
    <t>11</t>
  </si>
  <si>
    <t>CENTAR ZA ODGOJ I OBRAZOVANJE DJECE I MLADEŽI</t>
  </si>
  <si>
    <t>1.</t>
  </si>
  <si>
    <t>OPĆI PRIHODI I PRIMICI</t>
  </si>
  <si>
    <t>1.1.</t>
  </si>
  <si>
    <t>Opći prihodi i primici proračuna</t>
  </si>
  <si>
    <t>R1250</t>
  </si>
  <si>
    <t>323</t>
  </si>
  <si>
    <t>Rashodi za usluge</t>
  </si>
  <si>
    <t>R1251</t>
  </si>
  <si>
    <t>372</t>
  </si>
  <si>
    <t>Ostale naknade građanima i kućanstvima iz proračuna</t>
  </si>
  <si>
    <t>R1261</t>
  </si>
  <si>
    <t>322</t>
  </si>
  <si>
    <t>Rashodi za materijal i energiju</t>
  </si>
  <si>
    <t>R1262</t>
  </si>
  <si>
    <t>R1263</t>
  </si>
  <si>
    <t>329</t>
  </si>
  <si>
    <t>Ostali nespomenuti rashodi poslovanja</t>
  </si>
  <si>
    <t>5.2.</t>
  </si>
  <si>
    <t>Pomoći iz državnog proračuna - ostalo</t>
  </si>
  <si>
    <t>R1653</t>
  </si>
  <si>
    <t>5.4.</t>
  </si>
  <si>
    <t>Prihodi za decentralizirane funkcije - OŠ</t>
  </si>
  <si>
    <t>R1245</t>
  </si>
  <si>
    <t>321</t>
  </si>
  <si>
    <t>Naknade troškova zaposlenima</t>
  </si>
  <si>
    <t>R1246</t>
  </si>
  <si>
    <t>R1247</t>
  </si>
  <si>
    <t>R1248</t>
  </si>
  <si>
    <t>R1264</t>
  </si>
  <si>
    <t>R1265</t>
  </si>
  <si>
    <t>312</t>
  </si>
  <si>
    <t>Ostali rashodi za zaposlene</t>
  </si>
  <si>
    <t>R1266</t>
  </si>
  <si>
    <t>R1267</t>
  </si>
  <si>
    <t>R1665</t>
  </si>
  <si>
    <t>R1268</t>
  </si>
  <si>
    <t>R1269</t>
  </si>
  <si>
    <t>R1270</t>
  </si>
  <si>
    <t>R1274</t>
  </si>
  <si>
    <t>R1268-1</t>
  </si>
  <si>
    <t>R1274-4</t>
  </si>
  <si>
    <t>R1274-1</t>
  </si>
  <si>
    <t>R1274-2</t>
  </si>
  <si>
    <t>R1274-3</t>
  </si>
  <si>
    <t>A600107</t>
  </si>
  <si>
    <t>Shema školskog voća</t>
  </si>
  <si>
    <t>R1281</t>
  </si>
  <si>
    <t>Rashodi za materijal i energiju - Školska shema</t>
  </si>
  <si>
    <t>R1282</t>
  </si>
  <si>
    <t>R1282-1</t>
  </si>
  <si>
    <t>A600108</t>
  </si>
  <si>
    <t>Sufinanciranje programa za djecu s teškoćama</t>
  </si>
  <si>
    <t>R1253</t>
  </si>
  <si>
    <t>R1254</t>
  </si>
  <si>
    <t>R1278</t>
  </si>
  <si>
    <t>R1279</t>
  </si>
  <si>
    <t>R1280</t>
  </si>
  <si>
    <t>422</t>
  </si>
  <si>
    <t>Postrojenja i oprema</t>
  </si>
  <si>
    <t>A600110</t>
  </si>
  <si>
    <t>Opskrbljivanje školskih ustanova menstrualnim higijenskim potrepštinama</t>
  </si>
  <si>
    <t>R1725</t>
  </si>
  <si>
    <t>381</t>
  </si>
  <si>
    <t>A600111</t>
  </si>
  <si>
    <t>Rashodi za zaposlene u osnovnim školama</t>
  </si>
  <si>
    <t>R1283</t>
  </si>
  <si>
    <t>311</t>
  </si>
  <si>
    <t>Plaće (Bruto)</t>
  </si>
  <si>
    <t>R1284</t>
  </si>
  <si>
    <t>R1285</t>
  </si>
  <si>
    <t>313</t>
  </si>
  <si>
    <t>Doprinosi na plaće</t>
  </si>
  <si>
    <t>R1286</t>
  </si>
  <si>
    <t>R1287</t>
  </si>
  <si>
    <t>Kapitalni projekt</t>
  </si>
  <si>
    <t>K600101</t>
  </si>
  <si>
    <t>Nabava nefinancijske imovine</t>
  </si>
  <si>
    <t>R1249</t>
  </si>
  <si>
    <t>R1271</t>
  </si>
  <si>
    <t>R1272</t>
  </si>
  <si>
    <t>R1273</t>
  </si>
  <si>
    <t>424</t>
  </si>
  <si>
    <t>Knjige, umjetnička djela i ostale izložbene vrijednosti</t>
  </si>
  <si>
    <t>R1275</t>
  </si>
  <si>
    <t>R1272-1</t>
  </si>
  <si>
    <t>R1276</t>
  </si>
  <si>
    <t>R1277</t>
  </si>
  <si>
    <t>R1277-3</t>
  </si>
  <si>
    <t>423</t>
  </si>
  <si>
    <t>Prijevozna sredstva</t>
  </si>
  <si>
    <t>9.O.</t>
  </si>
  <si>
    <t>V.P. iz prethodne godine DEC OŠ</t>
  </si>
  <si>
    <t>R1249-1</t>
  </si>
  <si>
    <t>R1277-1</t>
  </si>
  <si>
    <t>R1277-4</t>
  </si>
  <si>
    <t>R1277-2</t>
  </si>
  <si>
    <t>K600102</t>
  </si>
  <si>
    <t>Knjige i obrazovni materijal za učenike OŠ</t>
  </si>
  <si>
    <t>R1252</t>
  </si>
  <si>
    <t>Tekući projekt</t>
  </si>
  <si>
    <t>T600101</t>
  </si>
  <si>
    <t>Pomoćnici u nastavi V</t>
  </si>
  <si>
    <t>R1255</t>
  </si>
  <si>
    <t>R1256</t>
  </si>
  <si>
    <t>5.9.</t>
  </si>
  <si>
    <t>Pomoći  temeljem prijenosa sredstava EU</t>
  </si>
  <si>
    <t>R1257</t>
  </si>
  <si>
    <t>R1258</t>
  </si>
  <si>
    <t>R1259</t>
  </si>
  <si>
    <t>R1260</t>
  </si>
  <si>
    <t>T600105</t>
  </si>
  <si>
    <t>Pomoćnici u nastavi VI</t>
  </si>
  <si>
    <t>R1255-1</t>
  </si>
  <si>
    <t>R1256-1</t>
  </si>
  <si>
    <t>R1257-1</t>
  </si>
  <si>
    <t>R1258-1</t>
  </si>
  <si>
    <t>R1259-1</t>
  </si>
  <si>
    <t>R1260-1</t>
  </si>
  <si>
    <t>Rashodi za materijal i energiju šk kuh</t>
  </si>
  <si>
    <t>Ostale naknade građanima i kućanstvima iz proračuna ŠKOLA PLIVANJA</t>
  </si>
  <si>
    <t>Tekuće donacije HIGIJENSKI ULOŠCI</t>
  </si>
  <si>
    <t>KARLOVAC, BANIJA 24</t>
  </si>
  <si>
    <t>PRIHVAĆEN NA GRADSKOM VIJEĆU 25.5.2023.</t>
  </si>
  <si>
    <t>SVEUKUPNO 67111 - GRAD KARLOVAC</t>
  </si>
  <si>
    <t>Prihodi iz nadležnog proračuna</t>
  </si>
  <si>
    <t>SVEUKUPNO PRIHODI (sa prihodima iz Grada)</t>
  </si>
  <si>
    <t>Knjige, umjetnička djela i ostale izložbene vrijednosti - udžbenici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</si>
</sst>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A]#,##0.00;\-\ #,##0.00"/>
    <numFmt numFmtId="165" formatCode="#,##0.00_ ;\-#,##0.00\ 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3535FF"/>
        <bgColor rgb="FF3535FF"/>
      </patternFill>
    </fill>
    <fill>
      <patternFill patternType="solid">
        <fgColor rgb="FFFEDE01"/>
        <bgColor rgb="FFFEDE01"/>
      </patternFill>
    </fill>
    <fill>
      <patternFill patternType="solid">
        <fgColor rgb="FFFFEE75"/>
        <bgColor rgb="FFFFEE75"/>
      </patternFill>
    </fill>
    <fill>
      <patternFill patternType="solid">
        <fgColor rgb="FFA3C9B9"/>
        <bgColor rgb="FFA3C9B9"/>
      </patternFill>
    </fill>
    <fill>
      <patternFill patternType="none">
        <fgColor rgb="FFA3C9B9"/>
        <bgColor rgb="FFA3C9B9"/>
      </patternFill>
    </fill>
    <fill>
      <patternFill patternType="solid">
        <fgColor rgb="FF9CA9FE"/>
        <bgColor rgb="FF9CA9FE"/>
      </patternFill>
    </fill>
    <fill>
      <patternFill patternType="solid">
        <fgColor rgb="FFC1C1FF"/>
        <bgColor rgb="FFC1C1FF"/>
      </patternFill>
    </fill>
    <fill>
      <patternFill patternType="solid">
        <fgColor theme="9" tint="0.39997558519241921"/>
        <bgColor rgb="FFE1E1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rgb="FF696969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71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vertical="center" wrapText="1" readingOrder="1"/>
    </xf>
    <xf numFmtId="0" fontId="4" fillId="3" borderId="0" xfId="1" applyNumberFormat="1" applyFont="1" applyFill="1" applyBorder="1" applyAlignment="1">
      <alignment horizontal="left" vertical="center" wrapText="1" readingOrder="1"/>
    </xf>
    <xf numFmtId="0" fontId="4" fillId="3" borderId="0" xfId="1" applyNumberFormat="1" applyFont="1" applyFill="1" applyBorder="1" applyAlignment="1">
      <alignment vertical="center" wrapText="1" readingOrder="1"/>
    </xf>
    <xf numFmtId="164" fontId="4" fillId="3" borderId="0" xfId="1" applyNumberFormat="1" applyFont="1" applyFill="1" applyBorder="1" applyAlignment="1">
      <alignment horizontal="right" vertical="center" wrapText="1" readingOrder="1"/>
    </xf>
    <xf numFmtId="0" fontId="4" fillId="4" borderId="0" xfId="1" applyNumberFormat="1" applyFont="1" applyFill="1" applyBorder="1" applyAlignment="1">
      <alignment horizontal="left" vertical="center" wrapText="1" readingOrder="1"/>
    </xf>
    <xf numFmtId="0" fontId="4" fillId="4" borderId="0" xfId="1" applyNumberFormat="1" applyFont="1" applyFill="1" applyBorder="1" applyAlignment="1">
      <alignment vertical="center" wrapText="1" readingOrder="1"/>
    </xf>
    <xf numFmtId="164" fontId="4" fillId="4" borderId="0" xfId="1" applyNumberFormat="1" applyFont="1" applyFill="1" applyBorder="1" applyAlignment="1">
      <alignment horizontal="right" vertical="center" wrapText="1" readingOrder="1"/>
    </xf>
    <xf numFmtId="0" fontId="4" fillId="5" borderId="0" xfId="1" applyNumberFormat="1" applyFont="1" applyFill="1" applyBorder="1" applyAlignment="1">
      <alignment horizontal="left" vertical="center" wrapText="1" readingOrder="1"/>
    </xf>
    <xf numFmtId="0" fontId="4" fillId="5" borderId="0" xfId="1" applyNumberFormat="1" applyFont="1" applyFill="1" applyBorder="1" applyAlignment="1">
      <alignment vertical="center" wrapText="1" readingOrder="1"/>
    </xf>
    <xf numFmtId="164" fontId="4" fillId="5" borderId="0" xfId="1" applyNumberFormat="1" applyFont="1" applyFill="1" applyBorder="1" applyAlignment="1">
      <alignment horizontal="right" vertical="center" wrapText="1" readingOrder="1"/>
    </xf>
    <xf numFmtId="0" fontId="5" fillId="6" borderId="0" xfId="1" applyNumberFormat="1" applyFont="1" applyFill="1" applyBorder="1" applyAlignment="1">
      <alignment horizontal="left" vertical="center" wrapText="1" readingOrder="1"/>
    </xf>
    <xf numFmtId="0" fontId="5" fillId="6" borderId="0" xfId="1" applyNumberFormat="1" applyFont="1" applyFill="1" applyBorder="1" applyAlignment="1">
      <alignment vertical="center" wrapText="1" readingOrder="1"/>
    </xf>
    <xf numFmtId="164" fontId="5" fillId="6" borderId="0" xfId="1" applyNumberFormat="1" applyFont="1" applyFill="1" applyBorder="1" applyAlignment="1">
      <alignment horizontal="right" vertical="center" wrapText="1" readingOrder="1"/>
    </xf>
    <xf numFmtId="0" fontId="5" fillId="7" borderId="0" xfId="1" applyNumberFormat="1" applyFont="1" applyFill="1" applyBorder="1" applyAlignment="1">
      <alignment horizontal="left" vertical="center" wrapText="1" readingOrder="1"/>
    </xf>
    <xf numFmtId="0" fontId="5" fillId="7" borderId="0" xfId="1" applyNumberFormat="1" applyFont="1" applyFill="1" applyBorder="1" applyAlignment="1">
      <alignment vertical="center" wrapText="1" readingOrder="1"/>
    </xf>
    <xf numFmtId="164" fontId="5" fillId="7" borderId="0" xfId="1" applyNumberFormat="1" applyFont="1" applyFill="1" applyBorder="1" applyAlignment="1">
      <alignment horizontal="right" vertical="center" wrapText="1" readingOrder="1"/>
    </xf>
    <xf numFmtId="0" fontId="5" fillId="8" borderId="0" xfId="1" applyNumberFormat="1" applyFont="1" applyFill="1" applyBorder="1" applyAlignment="1">
      <alignment horizontal="left" vertical="center" wrapText="1" readingOrder="1"/>
    </xf>
    <xf numFmtId="0" fontId="5" fillId="8" borderId="0" xfId="1" applyNumberFormat="1" applyFont="1" applyFill="1" applyBorder="1" applyAlignment="1">
      <alignment vertical="center" wrapText="1" readingOrder="1"/>
    </xf>
    <xf numFmtId="164" fontId="5" fillId="8" borderId="0" xfId="1" applyNumberFormat="1" applyFont="1" applyFill="1" applyBorder="1" applyAlignment="1">
      <alignment horizontal="right" vertical="center" wrapText="1" readingOrder="1"/>
    </xf>
    <xf numFmtId="0" fontId="2" fillId="9" borderId="0" xfId="1" applyNumberFormat="1" applyFont="1" applyFill="1" applyBorder="1" applyAlignment="1">
      <alignment horizontal="left" vertical="center" wrapText="1" readingOrder="1"/>
    </xf>
    <xf numFmtId="0" fontId="2" fillId="9" borderId="0" xfId="1" applyNumberFormat="1" applyFont="1" applyFill="1" applyBorder="1" applyAlignment="1">
      <alignment vertical="center" wrapText="1" readingOrder="1"/>
    </xf>
    <xf numFmtId="164" fontId="2" fillId="9" borderId="0" xfId="1" applyNumberFormat="1" applyFont="1" applyFill="1" applyBorder="1" applyAlignment="1">
      <alignment horizontal="right" vertical="center" wrapText="1" readingOrder="1"/>
    </xf>
    <xf numFmtId="0" fontId="7" fillId="9" borderId="0" xfId="1" applyNumberFormat="1" applyFont="1" applyFill="1" applyBorder="1" applyAlignment="1">
      <alignment vertical="center" wrapText="1" readingOrder="1"/>
    </xf>
    <xf numFmtId="0" fontId="8" fillId="9" borderId="0" xfId="1" applyNumberFormat="1" applyFont="1" applyFill="1" applyBorder="1" applyAlignment="1">
      <alignment vertical="center" wrapText="1" readingOrder="1"/>
    </xf>
    <xf numFmtId="0" fontId="1" fillId="0" borderId="0" xfId="0" applyFont="1" applyFill="1" applyBorder="1"/>
    <xf numFmtId="0" fontId="4" fillId="3" borderId="0" xfId="1" applyNumberFormat="1" applyFont="1" applyFill="1" applyBorder="1" applyAlignment="1">
      <alignment vertical="center" wrapText="1" readingOrder="1"/>
    </xf>
    <xf numFmtId="164" fontId="4" fillId="3" borderId="0" xfId="1" applyNumberFormat="1" applyFont="1" applyFill="1" applyBorder="1" applyAlignment="1">
      <alignment horizontal="right" vertical="center" wrapText="1" readingOrder="1"/>
    </xf>
    <xf numFmtId="0" fontId="4" fillId="4" borderId="0" xfId="1" applyNumberFormat="1" applyFont="1" applyFill="1" applyBorder="1" applyAlignment="1">
      <alignment vertical="center" wrapText="1" readingOrder="1"/>
    </xf>
    <xf numFmtId="164" fontId="4" fillId="4" borderId="0" xfId="1" applyNumberFormat="1" applyFont="1" applyFill="1" applyBorder="1" applyAlignment="1">
      <alignment horizontal="right" vertical="center" wrapText="1" readingOrder="1"/>
    </xf>
    <xf numFmtId="0" fontId="5" fillId="7" borderId="0" xfId="1" applyNumberFormat="1" applyFont="1" applyFill="1" applyBorder="1" applyAlignment="1">
      <alignment vertical="center" wrapText="1" readingOrder="1"/>
    </xf>
    <xf numFmtId="164" fontId="5" fillId="7" borderId="0" xfId="1" applyNumberFormat="1" applyFont="1" applyFill="1" applyBorder="1" applyAlignment="1">
      <alignment horizontal="right" vertical="center" wrapText="1" readingOrder="1"/>
    </xf>
    <xf numFmtId="0" fontId="5" fillId="8" borderId="0" xfId="1" applyNumberFormat="1" applyFont="1" applyFill="1" applyBorder="1" applyAlignment="1">
      <alignment vertical="center" wrapText="1" readingOrder="1"/>
    </xf>
    <xf numFmtId="164" fontId="5" fillId="8" borderId="0" xfId="1" applyNumberFormat="1" applyFont="1" applyFill="1" applyBorder="1" applyAlignment="1">
      <alignment horizontal="right" vertical="center" wrapText="1" readingOrder="1"/>
    </xf>
    <xf numFmtId="0" fontId="4" fillId="5" borderId="0" xfId="1" applyNumberFormat="1" applyFont="1" applyFill="1" applyBorder="1" applyAlignment="1">
      <alignment vertical="center" wrapText="1" readingOrder="1"/>
    </xf>
    <xf numFmtId="164" fontId="4" fillId="5" borderId="0" xfId="1" applyNumberFormat="1" applyFont="1" applyFill="1" applyBorder="1" applyAlignment="1">
      <alignment horizontal="right" vertical="center" wrapText="1" readingOrder="1"/>
    </xf>
    <xf numFmtId="0" fontId="5" fillId="6" borderId="0" xfId="1" applyNumberFormat="1" applyFont="1" applyFill="1" applyBorder="1" applyAlignment="1">
      <alignment vertical="center" wrapText="1" readingOrder="1"/>
    </xf>
    <xf numFmtId="164" fontId="5" fillId="6" borderId="0" xfId="1" applyNumberFormat="1" applyFont="1" applyFill="1" applyBorder="1" applyAlignment="1">
      <alignment horizontal="right" vertical="center" wrapText="1" readingOrder="1"/>
    </xf>
    <xf numFmtId="0" fontId="2" fillId="9" borderId="0" xfId="1" applyNumberFormat="1" applyFont="1" applyFill="1" applyBorder="1" applyAlignment="1">
      <alignment vertical="center" wrapText="1" readingOrder="1"/>
    </xf>
    <xf numFmtId="164" fontId="2" fillId="9" borderId="0" xfId="1" applyNumberFormat="1" applyFont="1" applyFill="1" applyBorder="1" applyAlignment="1">
      <alignment horizontal="right" vertical="center" wrapText="1" readingOrder="1"/>
    </xf>
    <xf numFmtId="0" fontId="9" fillId="10" borderId="0" xfId="1" applyNumberFormat="1" applyFont="1" applyFill="1" applyBorder="1" applyAlignment="1">
      <alignment horizontal="left" vertical="center" wrapText="1" readingOrder="1"/>
    </xf>
    <xf numFmtId="0" fontId="9" fillId="10" borderId="0" xfId="1" applyNumberFormat="1" applyFont="1" applyFill="1" applyBorder="1" applyAlignment="1">
      <alignment vertical="center" wrapText="1" readingOrder="1"/>
    </xf>
    <xf numFmtId="164" fontId="9" fillId="10" borderId="0" xfId="1" applyNumberFormat="1" applyFont="1" applyFill="1" applyBorder="1" applyAlignment="1">
      <alignment horizontal="right" vertical="center" wrapText="1" readingOrder="1"/>
    </xf>
    <xf numFmtId="0" fontId="9" fillId="11" borderId="0" xfId="1" applyNumberFormat="1" applyFont="1" applyFill="1" applyBorder="1" applyAlignment="1">
      <alignment horizontal="left" vertical="center" wrapText="1" readingOrder="1"/>
    </xf>
    <xf numFmtId="0" fontId="9" fillId="11" borderId="0" xfId="1" applyNumberFormat="1" applyFont="1" applyFill="1" applyBorder="1" applyAlignment="1">
      <alignment vertical="center" wrapText="1" readingOrder="1"/>
    </xf>
    <xf numFmtId="164" fontId="9" fillId="11" borderId="0" xfId="1" applyNumberFormat="1" applyFont="1" applyFill="1" applyBorder="1" applyAlignment="1">
      <alignment horizontal="right" vertical="center" wrapText="1" readingOrder="1"/>
    </xf>
    <xf numFmtId="0" fontId="10" fillId="0" borderId="1" xfId="1" applyNumberFormat="1" applyFont="1" applyFill="1" applyBorder="1" applyAlignment="1">
      <alignment vertical="center" wrapText="1" readingOrder="1"/>
    </xf>
    <xf numFmtId="0" fontId="10" fillId="0" borderId="1" xfId="1" applyNumberFormat="1" applyFont="1" applyFill="1" applyBorder="1" applyAlignment="1">
      <alignment horizontal="right" vertical="center" wrapText="1" readingOrder="1"/>
    </xf>
    <xf numFmtId="0" fontId="11" fillId="2" borderId="0" xfId="1" applyNumberFormat="1" applyFont="1" applyFill="1" applyBorder="1" applyAlignment="1">
      <alignment horizontal="left" vertical="center" wrapText="1" readingOrder="1"/>
    </xf>
    <xf numFmtId="0" fontId="11" fillId="2" borderId="0" xfId="1" applyNumberFormat="1" applyFont="1" applyFill="1" applyBorder="1" applyAlignment="1">
      <alignment vertical="center" wrapText="1" readingOrder="1"/>
    </xf>
    <xf numFmtId="164" fontId="11" fillId="2" borderId="0" xfId="1" applyNumberFormat="1" applyFont="1" applyFill="1" applyBorder="1" applyAlignment="1">
      <alignment horizontal="right" vertical="center" wrapText="1" readingOrder="1"/>
    </xf>
    <xf numFmtId="0" fontId="9" fillId="12" borderId="0" xfId="1" applyNumberFormat="1" applyFont="1" applyFill="1" applyBorder="1" applyAlignment="1">
      <alignment horizontal="left" vertical="center" wrapText="1" readingOrder="1"/>
    </xf>
    <xf numFmtId="0" fontId="9" fillId="12" borderId="0" xfId="1" applyNumberFormat="1" applyFont="1" applyFill="1" applyBorder="1" applyAlignment="1">
      <alignment vertical="center" wrapText="1" readingOrder="1"/>
    </xf>
    <xf numFmtId="164" fontId="9" fillId="12" borderId="0" xfId="1" applyNumberFormat="1" applyFont="1" applyFill="1" applyBorder="1" applyAlignment="1">
      <alignment horizontal="right" vertical="center" wrapText="1" readingOrder="1"/>
    </xf>
    <xf numFmtId="0" fontId="5" fillId="12" borderId="0" xfId="1" applyNumberFormat="1" applyFont="1" applyFill="1" applyBorder="1" applyAlignment="1">
      <alignment horizontal="left" vertical="center" wrapText="1" readingOrder="1"/>
    </xf>
    <xf numFmtId="0" fontId="5" fillId="12" borderId="0" xfId="1" applyNumberFormat="1" applyFont="1" applyFill="1" applyBorder="1" applyAlignment="1">
      <alignment vertical="center" wrapText="1" readingOrder="1"/>
    </xf>
    <xf numFmtId="164" fontId="5" fillId="12" borderId="0" xfId="1" applyNumberFormat="1" applyFont="1" applyFill="1" applyBorder="1" applyAlignment="1">
      <alignment horizontal="right" vertical="center" wrapText="1" readingOrder="1"/>
    </xf>
    <xf numFmtId="0" fontId="12" fillId="12" borderId="0" xfId="1" applyNumberFormat="1" applyFont="1" applyFill="1" applyBorder="1" applyAlignment="1">
      <alignment vertical="center" wrapText="1" readingOrder="1"/>
    </xf>
    <xf numFmtId="0" fontId="15" fillId="14" borderId="0" xfId="1" applyNumberFormat="1" applyFont="1" applyFill="1" applyBorder="1" applyAlignment="1">
      <alignment horizontal="left" vertical="center" wrapText="1" readingOrder="1"/>
    </xf>
    <xf numFmtId="0" fontId="15" fillId="14" borderId="0" xfId="1" applyNumberFormat="1" applyFont="1" applyFill="1" applyBorder="1" applyAlignment="1">
      <alignment vertical="center" wrapText="1" readingOrder="1"/>
    </xf>
    <xf numFmtId="164" fontId="15" fillId="14" borderId="0" xfId="1" applyNumberFormat="1" applyFont="1" applyFill="1" applyBorder="1" applyAlignment="1">
      <alignment horizontal="right" vertical="center" wrapText="1" readingOrder="1"/>
    </xf>
    <xf numFmtId="0" fontId="16" fillId="0" borderId="1" xfId="1" applyNumberFormat="1" applyFont="1" applyFill="1" applyBorder="1" applyAlignment="1">
      <alignment vertical="center" wrapText="1" readingOrder="1"/>
    </xf>
    <xf numFmtId="0" fontId="16" fillId="0" borderId="1" xfId="1" applyNumberFormat="1" applyFont="1" applyFill="1" applyBorder="1" applyAlignment="1">
      <alignment horizontal="right" vertical="center" wrapText="1" readingOrder="1"/>
    </xf>
    <xf numFmtId="0" fontId="1" fillId="13" borderId="0" xfId="0" applyFont="1" applyFill="1" applyBorder="1" applyAlignment="1">
      <alignment vertical="center"/>
    </xf>
    <xf numFmtId="0" fontId="14" fillId="13" borderId="0" xfId="0" applyFont="1" applyFill="1" applyBorder="1" applyAlignment="1">
      <alignment vertical="center"/>
    </xf>
    <xf numFmtId="165" fontId="1" fillId="13" borderId="0" xfId="0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top" wrapText="1" readingOrder="1"/>
    </xf>
    <xf numFmtId="0" fontId="13" fillId="0" borderId="0" xfId="1" applyNumberFormat="1" applyFont="1" applyFill="1" applyBorder="1" applyAlignment="1">
      <alignment horizontal="center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80"/>
      <rgbColor rgb="000000CE"/>
      <rgbColor rgb="003535FF"/>
      <rgbColor rgb="00FEDE01"/>
      <rgbColor rgb="00FFEE75"/>
      <rgbColor rgb="00A3C9B9"/>
      <rgbColor rgb="009CA9FE"/>
      <rgbColor rgb="00C1C1FF"/>
      <rgbColor rgb="00E1E1FF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6"/>
  <sheetViews>
    <sheetView showGridLines="0" view="pageBreakPreview" topLeftCell="A21" zoomScaleNormal="100" zoomScaleSheetLayoutView="100" workbookViewId="0">
      <selection activeCell="I38" sqref="I38"/>
    </sheetView>
  </sheetViews>
  <sheetFormatPr defaultRowHeight="15" x14ac:dyDescent="0.25"/>
  <cols>
    <col min="1" max="1" width="14.85546875" customWidth="1"/>
    <col min="2" max="2" width="13.42578125" customWidth="1"/>
    <col min="3" max="3" width="51.7109375" customWidth="1"/>
    <col min="4" max="4" width="12.140625" customWidth="1"/>
    <col min="5" max="5" width="14.85546875" customWidth="1"/>
    <col min="6" max="6" width="9.5703125" customWidth="1"/>
    <col min="7" max="7" width="16.5703125" customWidth="1"/>
    <col min="8" max="8" width="3.140625" customWidth="1"/>
  </cols>
  <sheetData>
    <row r="1" spans="1:7" ht="12.75" customHeight="1" x14ac:dyDescent="0.25">
      <c r="A1" s="70" t="s">
        <v>105</v>
      </c>
      <c r="B1" s="67"/>
      <c r="C1" s="67"/>
      <c r="G1" s="25"/>
    </row>
    <row r="2" spans="1:7" ht="1.35" customHeight="1" x14ac:dyDescent="0.25"/>
    <row r="3" spans="1:7" ht="12.75" customHeight="1" x14ac:dyDescent="0.25">
      <c r="A3" s="70" t="s">
        <v>227</v>
      </c>
      <c r="B3" s="67"/>
      <c r="C3" s="67"/>
      <c r="G3" s="25"/>
    </row>
    <row r="4" spans="1:7" ht="1.35" customHeight="1" x14ac:dyDescent="0.25"/>
    <row r="5" spans="1:7" ht="12.75" customHeight="1" x14ac:dyDescent="0.25">
      <c r="A5" s="66"/>
      <c r="B5" s="67"/>
      <c r="C5" s="67"/>
      <c r="D5" s="67"/>
    </row>
    <row r="6" spans="1:7" ht="8.4499999999999993" customHeight="1" x14ac:dyDescent="0.25"/>
    <row r="7" spans="1:7" ht="19.899999999999999" customHeight="1" x14ac:dyDescent="0.25">
      <c r="A7" s="68" t="s">
        <v>1</v>
      </c>
      <c r="B7" s="67"/>
      <c r="C7" s="67"/>
      <c r="D7" s="67"/>
      <c r="E7" s="67"/>
      <c r="F7" s="67"/>
      <c r="G7" s="67"/>
    </row>
    <row r="8" spans="1:7" ht="1.5" customHeight="1" x14ac:dyDescent="0.25"/>
    <row r="9" spans="1:7" ht="14.1" customHeight="1" x14ac:dyDescent="0.25">
      <c r="A9" s="69" t="s">
        <v>228</v>
      </c>
      <c r="B9" s="67"/>
      <c r="C9" s="67"/>
      <c r="D9" s="67"/>
      <c r="E9" s="67"/>
      <c r="F9" s="67"/>
      <c r="G9" s="67"/>
    </row>
    <row r="10" spans="1:7" ht="14.25" customHeight="1" x14ac:dyDescent="0.25"/>
    <row r="11" spans="1:7" ht="24.75" customHeight="1" x14ac:dyDescent="0.25">
      <c r="A11" s="1" t="s">
        <v>2</v>
      </c>
      <c r="B11" s="1" t="s">
        <v>3</v>
      </c>
      <c r="C11" s="61" t="s">
        <v>4</v>
      </c>
      <c r="D11" s="62" t="s">
        <v>5</v>
      </c>
      <c r="E11" s="62" t="s">
        <v>6</v>
      </c>
      <c r="F11" s="62" t="s">
        <v>7</v>
      </c>
      <c r="G11" s="62" t="s">
        <v>8</v>
      </c>
    </row>
    <row r="12" spans="1:7" ht="24" customHeight="1" x14ac:dyDescent="0.25">
      <c r="A12" s="58" t="s">
        <v>0</v>
      </c>
      <c r="B12" s="58" t="s">
        <v>0</v>
      </c>
      <c r="C12" s="59" t="s">
        <v>231</v>
      </c>
      <c r="D12" s="60">
        <f>D13+D64</f>
        <v>1197914</v>
      </c>
      <c r="E12" s="60">
        <f t="shared" ref="E12:G12" si="0">E13+E64</f>
        <v>95375</v>
      </c>
      <c r="F12" s="60">
        <v>7.96</v>
      </c>
      <c r="G12" s="60">
        <f t="shared" si="0"/>
        <v>1293289</v>
      </c>
    </row>
    <row r="13" spans="1:7" x14ac:dyDescent="0.25">
      <c r="A13" s="2" t="s">
        <v>9</v>
      </c>
      <c r="B13" s="2" t="s">
        <v>10</v>
      </c>
      <c r="C13" s="26" t="s">
        <v>11</v>
      </c>
      <c r="D13" s="27">
        <v>1085765</v>
      </c>
      <c r="E13" s="27">
        <v>38424</v>
      </c>
      <c r="F13" s="27">
        <v>3.54</v>
      </c>
      <c r="G13" s="27">
        <v>1124189</v>
      </c>
    </row>
    <row r="14" spans="1:7" x14ac:dyDescent="0.25">
      <c r="A14" s="5" t="s">
        <v>12</v>
      </c>
      <c r="B14" s="5" t="s">
        <v>13</v>
      </c>
      <c r="C14" s="28" t="s">
        <v>14</v>
      </c>
      <c r="D14" s="29">
        <v>1085765</v>
      </c>
      <c r="E14" s="29">
        <v>38424</v>
      </c>
      <c r="F14" s="29">
        <v>3.54</v>
      </c>
      <c r="G14" s="29">
        <v>1124189</v>
      </c>
    </row>
    <row r="15" spans="1:7" x14ac:dyDescent="0.25">
      <c r="A15" s="8" t="s">
        <v>15</v>
      </c>
      <c r="B15" s="8" t="s">
        <v>16</v>
      </c>
      <c r="C15" s="34" t="s">
        <v>17</v>
      </c>
      <c r="D15" s="35">
        <v>1085765</v>
      </c>
      <c r="E15" s="35">
        <v>38424</v>
      </c>
      <c r="F15" s="35">
        <f>E15/D15*100</f>
        <v>3.5388873282892703</v>
      </c>
      <c r="G15" s="35">
        <v>1124189</v>
      </c>
    </row>
    <row r="16" spans="1:7" x14ac:dyDescent="0.25">
      <c r="A16" s="11" t="s">
        <v>18</v>
      </c>
      <c r="B16" s="11" t="s">
        <v>19</v>
      </c>
      <c r="C16" s="36" t="s">
        <v>20</v>
      </c>
      <c r="D16" s="37">
        <v>6769</v>
      </c>
      <c r="E16" s="37">
        <v>6500</v>
      </c>
      <c r="F16" s="37">
        <v>96.03</v>
      </c>
      <c r="G16" s="37">
        <v>13269</v>
      </c>
    </row>
    <row r="17" spans="1:13" x14ac:dyDescent="0.25">
      <c r="A17" s="14" t="s">
        <v>18</v>
      </c>
      <c r="B17" s="14" t="s">
        <v>21</v>
      </c>
      <c r="C17" s="30" t="s">
        <v>22</v>
      </c>
      <c r="D17" s="31">
        <v>6769</v>
      </c>
      <c r="E17" s="31">
        <v>6500</v>
      </c>
      <c r="F17" s="31">
        <v>96.03</v>
      </c>
      <c r="G17" s="31">
        <v>13269</v>
      </c>
    </row>
    <row r="18" spans="1:13" x14ac:dyDescent="0.25">
      <c r="A18" s="17" t="s">
        <v>23</v>
      </c>
      <c r="B18" s="17" t="s">
        <v>16</v>
      </c>
      <c r="C18" s="32" t="s">
        <v>24</v>
      </c>
      <c r="D18" s="33">
        <v>6769</v>
      </c>
      <c r="E18" s="33">
        <v>6500</v>
      </c>
      <c r="F18" s="33">
        <v>96.03</v>
      </c>
      <c r="G18" s="33">
        <v>13269</v>
      </c>
    </row>
    <row r="19" spans="1:13" x14ac:dyDescent="0.25">
      <c r="A19" s="20" t="s">
        <v>25</v>
      </c>
      <c r="B19" s="20" t="s">
        <v>26</v>
      </c>
      <c r="C19" s="38" t="s">
        <v>27</v>
      </c>
      <c r="D19" s="39">
        <v>6636</v>
      </c>
      <c r="E19" s="39">
        <v>6500</v>
      </c>
      <c r="F19" s="39">
        <v>97.95</v>
      </c>
      <c r="G19" s="39">
        <v>13136</v>
      </c>
    </row>
    <row r="20" spans="1:13" x14ac:dyDescent="0.25">
      <c r="A20" s="20" t="s">
        <v>28</v>
      </c>
      <c r="B20" s="20" t="s">
        <v>29</v>
      </c>
      <c r="C20" s="38" t="s">
        <v>30</v>
      </c>
      <c r="D20" s="39">
        <v>133</v>
      </c>
      <c r="E20" s="39">
        <v>0</v>
      </c>
      <c r="F20" s="39">
        <v>0</v>
      </c>
      <c r="G20" s="39">
        <v>133</v>
      </c>
    </row>
    <row r="21" spans="1:13" x14ac:dyDescent="0.25">
      <c r="A21" s="11" t="s">
        <v>18</v>
      </c>
      <c r="B21" s="11" t="s">
        <v>31</v>
      </c>
      <c r="C21" s="36" t="s">
        <v>32</v>
      </c>
      <c r="D21" s="37">
        <v>1078200</v>
      </c>
      <c r="E21" s="37">
        <v>10149</v>
      </c>
      <c r="F21" s="37">
        <v>0.94</v>
      </c>
      <c r="G21" s="37">
        <v>1088349</v>
      </c>
    </row>
    <row r="22" spans="1:13" x14ac:dyDescent="0.25">
      <c r="A22" s="14" t="s">
        <v>18</v>
      </c>
      <c r="B22" s="14" t="s">
        <v>33</v>
      </c>
      <c r="C22" s="30" t="s">
        <v>34</v>
      </c>
      <c r="D22" s="31">
        <v>1327</v>
      </c>
      <c r="E22" s="31">
        <v>0</v>
      </c>
      <c r="F22" s="31">
        <v>0</v>
      </c>
      <c r="G22" s="31">
        <v>1327</v>
      </c>
    </row>
    <row r="23" spans="1:13" x14ac:dyDescent="0.25">
      <c r="A23" s="17" t="s">
        <v>23</v>
      </c>
      <c r="B23" s="17" t="s">
        <v>16</v>
      </c>
      <c r="C23" s="32" t="s">
        <v>24</v>
      </c>
      <c r="D23" s="33">
        <v>1327</v>
      </c>
      <c r="E23" s="33">
        <v>0</v>
      </c>
      <c r="F23" s="33">
        <v>0</v>
      </c>
      <c r="G23" s="33">
        <v>1327</v>
      </c>
    </row>
    <row r="24" spans="1:13" x14ac:dyDescent="0.25">
      <c r="A24" s="20" t="s">
        <v>35</v>
      </c>
      <c r="B24" s="20" t="s">
        <v>36</v>
      </c>
      <c r="C24" s="38" t="s">
        <v>37</v>
      </c>
      <c r="D24" s="39">
        <v>1327</v>
      </c>
      <c r="E24" s="39">
        <v>0</v>
      </c>
      <c r="F24" s="39">
        <v>0</v>
      </c>
      <c r="G24" s="39">
        <v>1327</v>
      </c>
    </row>
    <row r="25" spans="1:13" x14ac:dyDescent="0.25">
      <c r="A25" s="20" t="s">
        <v>38</v>
      </c>
      <c r="B25" s="20" t="s">
        <v>36</v>
      </c>
      <c r="C25" s="38" t="s">
        <v>37</v>
      </c>
      <c r="D25" s="39">
        <v>0</v>
      </c>
      <c r="E25" s="39">
        <v>0</v>
      </c>
      <c r="F25" s="39">
        <v>0</v>
      </c>
      <c r="G25" s="39">
        <v>0</v>
      </c>
    </row>
    <row r="26" spans="1:13" x14ac:dyDescent="0.25">
      <c r="A26" s="20" t="s">
        <v>39</v>
      </c>
      <c r="B26" s="20" t="s">
        <v>36</v>
      </c>
      <c r="C26" s="38" t="s">
        <v>37</v>
      </c>
      <c r="D26" s="39">
        <v>0</v>
      </c>
      <c r="E26" s="39">
        <v>0</v>
      </c>
      <c r="F26" s="39">
        <v>0</v>
      </c>
      <c r="G26" s="39">
        <v>0</v>
      </c>
    </row>
    <row r="27" spans="1:13" x14ac:dyDescent="0.25">
      <c r="A27" s="14" t="s">
        <v>18</v>
      </c>
      <c r="B27" s="14" t="s">
        <v>40</v>
      </c>
      <c r="C27" s="30" t="s">
        <v>41</v>
      </c>
      <c r="D27" s="31">
        <v>265</v>
      </c>
      <c r="E27" s="31">
        <v>0</v>
      </c>
      <c r="F27" s="31">
        <v>0</v>
      </c>
      <c r="G27" s="31">
        <v>265</v>
      </c>
    </row>
    <row r="28" spans="1:13" x14ac:dyDescent="0.25">
      <c r="A28" s="17" t="s">
        <v>23</v>
      </c>
      <c r="B28" s="17" t="s">
        <v>16</v>
      </c>
      <c r="C28" s="32" t="s">
        <v>24</v>
      </c>
      <c r="D28" s="33">
        <v>265</v>
      </c>
      <c r="E28" s="33">
        <v>0</v>
      </c>
      <c r="F28" s="33">
        <v>0</v>
      </c>
      <c r="G28" s="33">
        <v>265</v>
      </c>
    </row>
    <row r="29" spans="1:13" x14ac:dyDescent="0.25">
      <c r="A29" s="20" t="s">
        <v>42</v>
      </c>
      <c r="B29" s="20" t="s">
        <v>43</v>
      </c>
      <c r="C29" s="38" t="s">
        <v>44</v>
      </c>
      <c r="D29" s="39">
        <v>265</v>
      </c>
      <c r="E29" s="39">
        <v>0</v>
      </c>
      <c r="F29" s="39">
        <v>0</v>
      </c>
      <c r="G29" s="39">
        <v>265</v>
      </c>
    </row>
    <row r="30" spans="1:13" x14ac:dyDescent="0.25">
      <c r="A30" s="14" t="s">
        <v>18</v>
      </c>
      <c r="B30" s="14" t="s">
        <v>45</v>
      </c>
      <c r="C30" s="30" t="s">
        <v>46</v>
      </c>
      <c r="D30" s="31">
        <v>131887</v>
      </c>
      <c r="E30" s="31">
        <v>10149</v>
      </c>
      <c r="F30" s="31">
        <v>7.7</v>
      </c>
      <c r="G30" s="31">
        <v>142036</v>
      </c>
    </row>
    <row r="31" spans="1:13" x14ac:dyDescent="0.25">
      <c r="A31" s="17" t="s">
        <v>23</v>
      </c>
      <c r="B31" s="17" t="s">
        <v>16</v>
      </c>
      <c r="C31" s="32" t="s">
        <v>24</v>
      </c>
      <c r="D31" s="33">
        <v>131887</v>
      </c>
      <c r="E31" s="33">
        <v>10149</v>
      </c>
      <c r="F31" s="33">
        <v>7.7</v>
      </c>
      <c r="G31" s="33">
        <v>142036</v>
      </c>
    </row>
    <row r="32" spans="1:13" x14ac:dyDescent="0.25">
      <c r="A32" s="20" t="s">
        <v>47</v>
      </c>
      <c r="B32" s="20" t="s">
        <v>43</v>
      </c>
      <c r="C32" s="38" t="s">
        <v>44</v>
      </c>
      <c r="D32" s="39">
        <v>119105</v>
      </c>
      <c r="E32" s="39">
        <v>-739</v>
      </c>
      <c r="F32" s="39">
        <v>-0.62</v>
      </c>
      <c r="G32" s="39">
        <v>118366</v>
      </c>
      <c r="I32" s="31">
        <v>128748</v>
      </c>
      <c r="J32" s="31">
        <v>107</v>
      </c>
      <c r="K32" s="39">
        <v>664</v>
      </c>
      <c r="L32" s="39">
        <v>398</v>
      </c>
      <c r="M32" s="39">
        <v>1991</v>
      </c>
    </row>
    <row r="33" spans="1:9" x14ac:dyDescent="0.25">
      <c r="A33" s="20" t="s">
        <v>48</v>
      </c>
      <c r="B33" s="20" t="s">
        <v>43</v>
      </c>
      <c r="C33" s="38" t="s">
        <v>44</v>
      </c>
      <c r="D33" s="39">
        <v>9291</v>
      </c>
      <c r="E33" s="39">
        <v>0</v>
      </c>
      <c r="F33" s="39">
        <v>0</v>
      </c>
      <c r="G33" s="39">
        <v>9291</v>
      </c>
      <c r="I33" s="31">
        <v>9291</v>
      </c>
    </row>
    <row r="34" spans="1:9" x14ac:dyDescent="0.25">
      <c r="A34" s="20" t="s">
        <v>49</v>
      </c>
      <c r="B34" s="20" t="s">
        <v>43</v>
      </c>
      <c r="C34" s="38" t="s">
        <v>44</v>
      </c>
      <c r="D34" s="39">
        <v>173</v>
      </c>
      <c r="E34" s="39">
        <v>0</v>
      </c>
      <c r="F34" s="39">
        <v>0</v>
      </c>
      <c r="G34" s="39">
        <v>173</v>
      </c>
      <c r="I34" s="31">
        <v>173</v>
      </c>
    </row>
    <row r="35" spans="1:9" x14ac:dyDescent="0.25">
      <c r="A35" s="20" t="s">
        <v>50</v>
      </c>
      <c r="B35" s="20" t="s">
        <v>43</v>
      </c>
      <c r="C35" s="38" t="s">
        <v>44</v>
      </c>
      <c r="D35" s="39">
        <v>3318</v>
      </c>
      <c r="E35" s="39">
        <v>-2654</v>
      </c>
      <c r="F35" s="39">
        <v>-79.989999999999995</v>
      </c>
      <c r="G35" s="39">
        <v>664</v>
      </c>
      <c r="I35" s="39">
        <v>664</v>
      </c>
    </row>
    <row r="36" spans="1:9" x14ac:dyDescent="0.25">
      <c r="A36" s="20" t="s">
        <v>51</v>
      </c>
      <c r="B36" s="20" t="s">
        <v>43</v>
      </c>
      <c r="C36" s="38" t="s">
        <v>52</v>
      </c>
      <c r="D36" s="39">
        <v>0</v>
      </c>
      <c r="E36" s="39">
        <v>13542</v>
      </c>
      <c r="F36" s="39">
        <v>100</v>
      </c>
      <c r="G36" s="39">
        <v>13542</v>
      </c>
      <c r="I36" s="39">
        <v>-13542</v>
      </c>
    </row>
    <row r="37" spans="1:9" x14ac:dyDescent="0.25">
      <c r="A37" s="14" t="s">
        <v>18</v>
      </c>
      <c r="B37" s="14" t="s">
        <v>53</v>
      </c>
      <c r="C37" s="30" t="s">
        <v>54</v>
      </c>
      <c r="D37" s="31">
        <v>944721</v>
      </c>
      <c r="E37" s="31">
        <v>0</v>
      </c>
      <c r="F37" s="31">
        <v>0</v>
      </c>
      <c r="G37" s="31">
        <v>944721</v>
      </c>
    </row>
    <row r="38" spans="1:9" x14ac:dyDescent="0.25">
      <c r="A38" s="17" t="s">
        <v>23</v>
      </c>
      <c r="B38" s="17" t="s">
        <v>16</v>
      </c>
      <c r="C38" s="32" t="s">
        <v>24</v>
      </c>
      <c r="D38" s="33">
        <v>944721</v>
      </c>
      <c r="E38" s="33">
        <v>0</v>
      </c>
      <c r="F38" s="33">
        <v>0</v>
      </c>
      <c r="G38" s="33">
        <v>944721</v>
      </c>
    </row>
    <row r="39" spans="1:9" x14ac:dyDescent="0.25">
      <c r="A39" s="20" t="s">
        <v>55</v>
      </c>
      <c r="B39" s="20" t="s">
        <v>43</v>
      </c>
      <c r="C39" s="38" t="s">
        <v>44</v>
      </c>
      <c r="D39" s="39">
        <v>944721</v>
      </c>
      <c r="E39" s="39">
        <v>0</v>
      </c>
      <c r="F39" s="39">
        <v>0</v>
      </c>
      <c r="G39" s="39">
        <v>944721</v>
      </c>
    </row>
    <row r="40" spans="1:9" x14ac:dyDescent="0.25">
      <c r="A40" s="11" t="s">
        <v>18</v>
      </c>
      <c r="B40" s="11" t="s">
        <v>56</v>
      </c>
      <c r="C40" s="36" t="s">
        <v>57</v>
      </c>
      <c r="D40" s="37">
        <v>265</v>
      </c>
      <c r="E40" s="37">
        <v>969</v>
      </c>
      <c r="F40" s="37">
        <v>365.66</v>
      </c>
      <c r="G40" s="37">
        <v>1234</v>
      </c>
    </row>
    <row r="41" spans="1:9" x14ac:dyDescent="0.25">
      <c r="A41" s="14" t="s">
        <v>18</v>
      </c>
      <c r="B41" s="14" t="s">
        <v>58</v>
      </c>
      <c r="C41" s="30" t="s">
        <v>59</v>
      </c>
      <c r="D41" s="31">
        <v>265</v>
      </c>
      <c r="E41" s="31">
        <v>969</v>
      </c>
      <c r="F41" s="31">
        <v>365.66</v>
      </c>
      <c r="G41" s="31">
        <v>1234</v>
      </c>
    </row>
    <row r="42" spans="1:9" x14ac:dyDescent="0.25">
      <c r="A42" s="17" t="s">
        <v>23</v>
      </c>
      <c r="B42" s="17" t="s">
        <v>16</v>
      </c>
      <c r="C42" s="32" t="s">
        <v>24</v>
      </c>
      <c r="D42" s="33">
        <v>265</v>
      </c>
      <c r="E42" s="33">
        <v>969</v>
      </c>
      <c r="F42" s="33">
        <v>365.66</v>
      </c>
      <c r="G42" s="33">
        <v>1234</v>
      </c>
    </row>
    <row r="43" spans="1:9" x14ac:dyDescent="0.25">
      <c r="A43" s="20" t="s">
        <v>60</v>
      </c>
      <c r="B43" s="20" t="s">
        <v>61</v>
      </c>
      <c r="C43" s="38" t="s">
        <v>62</v>
      </c>
      <c r="D43" s="39">
        <v>265</v>
      </c>
      <c r="E43" s="39">
        <v>969</v>
      </c>
      <c r="F43" s="39">
        <v>365.66</v>
      </c>
      <c r="G43" s="39">
        <v>1234</v>
      </c>
    </row>
    <row r="44" spans="1:9" x14ac:dyDescent="0.25">
      <c r="A44" s="11" t="s">
        <v>18</v>
      </c>
      <c r="B44" s="11" t="s">
        <v>63</v>
      </c>
      <c r="C44" s="36" t="s">
        <v>64</v>
      </c>
      <c r="D44" s="37">
        <v>531</v>
      </c>
      <c r="E44" s="37">
        <v>0</v>
      </c>
      <c r="F44" s="37">
        <v>0</v>
      </c>
      <c r="G44" s="37">
        <v>531</v>
      </c>
    </row>
    <row r="45" spans="1:9" x14ac:dyDescent="0.25">
      <c r="A45" s="14" t="s">
        <v>18</v>
      </c>
      <c r="B45" s="14" t="s">
        <v>65</v>
      </c>
      <c r="C45" s="30" t="s">
        <v>66</v>
      </c>
      <c r="D45" s="31">
        <v>531</v>
      </c>
      <c r="E45" s="31">
        <v>0</v>
      </c>
      <c r="F45" s="31">
        <v>0</v>
      </c>
      <c r="G45" s="31">
        <v>531</v>
      </c>
    </row>
    <row r="46" spans="1:9" x14ac:dyDescent="0.25">
      <c r="A46" s="17" t="s">
        <v>23</v>
      </c>
      <c r="B46" s="17" t="s">
        <v>16</v>
      </c>
      <c r="C46" s="32" t="s">
        <v>24</v>
      </c>
      <c r="D46" s="33">
        <v>531</v>
      </c>
      <c r="E46" s="33">
        <v>0</v>
      </c>
      <c r="F46" s="33">
        <v>0</v>
      </c>
      <c r="G46" s="33">
        <v>531</v>
      </c>
    </row>
    <row r="47" spans="1:9" x14ac:dyDescent="0.25">
      <c r="A47" s="20" t="s">
        <v>67</v>
      </c>
      <c r="B47" s="20" t="s">
        <v>68</v>
      </c>
      <c r="C47" s="38" t="s">
        <v>69</v>
      </c>
      <c r="D47" s="39">
        <v>531</v>
      </c>
      <c r="E47" s="39">
        <v>0</v>
      </c>
      <c r="F47" s="39">
        <v>0</v>
      </c>
      <c r="G47" s="39">
        <v>531</v>
      </c>
    </row>
    <row r="48" spans="1:9" x14ac:dyDescent="0.25">
      <c r="A48" s="20" t="s">
        <v>70</v>
      </c>
      <c r="B48" s="20" t="s">
        <v>71</v>
      </c>
      <c r="C48" s="38" t="s">
        <v>72</v>
      </c>
      <c r="D48" s="39">
        <v>0</v>
      </c>
      <c r="E48" s="39">
        <v>0</v>
      </c>
      <c r="F48" s="39">
        <v>0</v>
      </c>
      <c r="G48" s="39">
        <v>0</v>
      </c>
    </row>
    <row r="49" spans="1:7" x14ac:dyDescent="0.25">
      <c r="A49" s="11" t="s">
        <v>18</v>
      </c>
      <c r="B49" s="11" t="s">
        <v>73</v>
      </c>
      <c r="C49" s="36" t="s">
        <v>74</v>
      </c>
      <c r="D49" s="37">
        <v>0</v>
      </c>
      <c r="E49" s="37">
        <v>20806</v>
      </c>
      <c r="F49" s="37">
        <v>100</v>
      </c>
      <c r="G49" s="37">
        <v>20806</v>
      </c>
    </row>
    <row r="50" spans="1:7" x14ac:dyDescent="0.25">
      <c r="A50" s="14" t="s">
        <v>18</v>
      </c>
      <c r="B50" s="14" t="s">
        <v>75</v>
      </c>
      <c r="C50" s="30" t="s">
        <v>76</v>
      </c>
      <c r="D50" s="31">
        <v>0</v>
      </c>
      <c r="E50" s="31">
        <v>10399</v>
      </c>
      <c r="F50" s="31">
        <v>100</v>
      </c>
      <c r="G50" s="31">
        <v>10399</v>
      </c>
    </row>
    <row r="51" spans="1:7" x14ac:dyDescent="0.25">
      <c r="A51" s="17" t="s">
        <v>23</v>
      </c>
      <c r="B51" s="17" t="s">
        <v>16</v>
      </c>
      <c r="C51" s="32" t="s">
        <v>24</v>
      </c>
      <c r="D51" s="33">
        <v>0</v>
      </c>
      <c r="E51" s="33">
        <v>10399</v>
      </c>
      <c r="F51" s="33">
        <v>100</v>
      </c>
      <c r="G51" s="33">
        <v>10399</v>
      </c>
    </row>
    <row r="52" spans="1:7" x14ac:dyDescent="0.25">
      <c r="A52" s="20" t="s">
        <v>77</v>
      </c>
      <c r="B52" s="20" t="s">
        <v>78</v>
      </c>
      <c r="C52" s="38" t="s">
        <v>79</v>
      </c>
      <c r="D52" s="39">
        <v>0</v>
      </c>
      <c r="E52" s="39">
        <v>10399</v>
      </c>
      <c r="F52" s="39">
        <v>100</v>
      </c>
      <c r="G52" s="39">
        <v>10399</v>
      </c>
    </row>
    <row r="53" spans="1:7" x14ac:dyDescent="0.25">
      <c r="A53" s="14" t="s">
        <v>18</v>
      </c>
      <c r="B53" s="14" t="s">
        <v>80</v>
      </c>
      <c r="C53" s="30" t="s">
        <v>81</v>
      </c>
      <c r="D53" s="31">
        <v>0</v>
      </c>
      <c r="E53" s="31">
        <v>2179</v>
      </c>
      <c r="F53" s="31">
        <v>100</v>
      </c>
      <c r="G53" s="31">
        <v>2179</v>
      </c>
    </row>
    <row r="54" spans="1:7" x14ac:dyDescent="0.25">
      <c r="A54" s="17" t="s">
        <v>23</v>
      </c>
      <c r="B54" s="17" t="s">
        <v>16</v>
      </c>
      <c r="C54" s="32" t="s">
        <v>24</v>
      </c>
      <c r="D54" s="33">
        <v>0</v>
      </c>
      <c r="E54" s="33">
        <v>2179</v>
      </c>
      <c r="F54" s="33">
        <v>100</v>
      </c>
      <c r="G54" s="33">
        <v>2179</v>
      </c>
    </row>
    <row r="55" spans="1:7" x14ac:dyDescent="0.25">
      <c r="A55" s="20" t="s">
        <v>82</v>
      </c>
      <c r="B55" s="20" t="s">
        <v>78</v>
      </c>
      <c r="C55" s="38" t="s">
        <v>79</v>
      </c>
      <c r="D55" s="39">
        <v>0</v>
      </c>
      <c r="E55" s="39">
        <v>2179</v>
      </c>
      <c r="F55" s="39">
        <v>100</v>
      </c>
      <c r="G55" s="39">
        <v>2179</v>
      </c>
    </row>
    <row r="56" spans="1:7" x14ac:dyDescent="0.25">
      <c r="A56" s="14" t="s">
        <v>18</v>
      </c>
      <c r="B56" s="14" t="s">
        <v>83</v>
      </c>
      <c r="C56" s="30" t="s">
        <v>84</v>
      </c>
      <c r="D56" s="31">
        <v>0</v>
      </c>
      <c r="E56" s="31">
        <v>6621</v>
      </c>
      <c r="F56" s="31">
        <v>100</v>
      </c>
      <c r="G56" s="31">
        <v>6621</v>
      </c>
    </row>
    <row r="57" spans="1:7" x14ac:dyDescent="0.25">
      <c r="A57" s="17" t="s">
        <v>23</v>
      </c>
      <c r="B57" s="17" t="s">
        <v>16</v>
      </c>
      <c r="C57" s="32" t="s">
        <v>24</v>
      </c>
      <c r="D57" s="33">
        <v>0</v>
      </c>
      <c r="E57" s="33">
        <v>6621</v>
      </c>
      <c r="F57" s="33">
        <v>100</v>
      </c>
      <c r="G57" s="33">
        <v>6621</v>
      </c>
    </row>
    <row r="58" spans="1:7" x14ac:dyDescent="0.25">
      <c r="A58" s="20" t="s">
        <v>85</v>
      </c>
      <c r="B58" s="20" t="s">
        <v>78</v>
      </c>
      <c r="C58" s="38" t="s">
        <v>79</v>
      </c>
      <c r="D58" s="39">
        <v>0</v>
      </c>
      <c r="E58" s="39">
        <v>6621</v>
      </c>
      <c r="F58" s="39">
        <v>100</v>
      </c>
      <c r="G58" s="39">
        <v>6621</v>
      </c>
    </row>
    <row r="59" spans="1:7" x14ac:dyDescent="0.25">
      <c r="A59" s="14" t="s">
        <v>18</v>
      </c>
      <c r="B59" s="14" t="s">
        <v>86</v>
      </c>
      <c r="C59" s="30" t="s">
        <v>87</v>
      </c>
      <c r="D59" s="31">
        <v>0</v>
      </c>
      <c r="E59" s="31">
        <v>1607</v>
      </c>
      <c r="F59" s="31">
        <v>100</v>
      </c>
      <c r="G59" s="31">
        <v>1607</v>
      </c>
    </row>
    <row r="60" spans="1:7" x14ac:dyDescent="0.25">
      <c r="A60" s="17" t="s">
        <v>23</v>
      </c>
      <c r="B60" s="17" t="s">
        <v>16</v>
      </c>
      <c r="C60" s="32" t="s">
        <v>24</v>
      </c>
      <c r="D60" s="33">
        <v>0</v>
      </c>
      <c r="E60" s="33">
        <v>1607</v>
      </c>
      <c r="F60" s="33">
        <v>100</v>
      </c>
      <c r="G60" s="33">
        <v>1607</v>
      </c>
    </row>
    <row r="61" spans="1:7" x14ac:dyDescent="0.25">
      <c r="A61" s="20" t="s">
        <v>88</v>
      </c>
      <c r="B61" s="20" t="s">
        <v>78</v>
      </c>
      <c r="C61" s="38" t="s">
        <v>79</v>
      </c>
      <c r="D61" s="39">
        <v>0</v>
      </c>
      <c r="E61" s="39">
        <v>1607</v>
      </c>
      <c r="F61" s="39">
        <v>100</v>
      </c>
      <c r="G61" s="39">
        <v>1607</v>
      </c>
    </row>
    <row r="62" spans="1:7" ht="0" hidden="1" customHeight="1" x14ac:dyDescent="0.25"/>
    <row r="64" spans="1:7" ht="22.5" customHeight="1" x14ac:dyDescent="0.25">
      <c r="A64" s="63"/>
      <c r="B64" s="63"/>
      <c r="C64" s="64" t="s">
        <v>229</v>
      </c>
      <c r="D64" s="65">
        <f>D65+D68</f>
        <v>112149</v>
      </c>
      <c r="E64" s="65">
        <f t="shared" ref="E64:G64" si="1">E65+E68</f>
        <v>56951</v>
      </c>
      <c r="F64" s="65">
        <f>E64/D64*100</f>
        <v>50.781549545693672</v>
      </c>
      <c r="G64" s="65">
        <f t="shared" si="1"/>
        <v>169100</v>
      </c>
    </row>
    <row r="65" spans="1:7" x14ac:dyDescent="0.25">
      <c r="A65" s="11" t="s">
        <v>18</v>
      </c>
      <c r="B65" s="11" t="s">
        <v>106</v>
      </c>
      <c r="C65" s="36" t="s">
        <v>107</v>
      </c>
      <c r="D65" s="37">
        <f>D66</f>
        <v>28305</v>
      </c>
      <c r="E65" s="37">
        <f t="shared" ref="E65:G65" si="2">E66</f>
        <v>4044</v>
      </c>
      <c r="F65" s="37">
        <f t="shared" si="2"/>
        <v>14.287228404875464</v>
      </c>
      <c r="G65" s="37">
        <f t="shared" si="2"/>
        <v>32349</v>
      </c>
    </row>
    <row r="66" spans="1:7" x14ac:dyDescent="0.25">
      <c r="A66" s="14" t="s">
        <v>18</v>
      </c>
      <c r="B66" s="14" t="s">
        <v>108</v>
      </c>
      <c r="C66" s="30" t="s">
        <v>109</v>
      </c>
      <c r="D66" s="31">
        <f>D67</f>
        <v>28305</v>
      </c>
      <c r="E66" s="31">
        <f t="shared" ref="E66:G66" si="3">E67</f>
        <v>4044</v>
      </c>
      <c r="F66" s="31">
        <f t="shared" si="3"/>
        <v>14.287228404875464</v>
      </c>
      <c r="G66" s="31">
        <f t="shared" si="3"/>
        <v>32349</v>
      </c>
    </row>
    <row r="67" spans="1:7" x14ac:dyDescent="0.25">
      <c r="B67" s="20">
        <v>671</v>
      </c>
      <c r="C67" s="23" t="s">
        <v>230</v>
      </c>
      <c r="D67" s="39">
        <v>28305</v>
      </c>
      <c r="E67" s="39">
        <v>4044</v>
      </c>
      <c r="F67" s="39">
        <f>E67/D67*100</f>
        <v>14.287228404875464</v>
      </c>
      <c r="G67" s="39">
        <f>D67+E67</f>
        <v>32349</v>
      </c>
    </row>
    <row r="68" spans="1:7" x14ac:dyDescent="0.25">
      <c r="A68" s="11" t="s">
        <v>18</v>
      </c>
      <c r="B68" s="11" t="s">
        <v>31</v>
      </c>
      <c r="C68" s="36" t="s">
        <v>32</v>
      </c>
      <c r="D68" s="37">
        <f>D69+D71+D73+D75</f>
        <v>83844</v>
      </c>
      <c r="E68" s="37">
        <f t="shared" ref="E68:G68" si="4">E69+E71+E73+E75</f>
        <v>52907</v>
      </c>
      <c r="F68" s="37">
        <f>E68/D68*100</f>
        <v>63.101712704546543</v>
      </c>
      <c r="G68" s="37">
        <f t="shared" si="4"/>
        <v>136751</v>
      </c>
    </row>
    <row r="69" spans="1:7" x14ac:dyDescent="0.25">
      <c r="A69" s="14" t="s">
        <v>18</v>
      </c>
      <c r="B69" s="14" t="s">
        <v>123</v>
      </c>
      <c r="C69" s="30" t="s">
        <v>124</v>
      </c>
      <c r="D69" s="31">
        <f>D70</f>
        <v>5282</v>
      </c>
      <c r="E69" s="31">
        <f t="shared" ref="E69:G69" si="5">E70</f>
        <v>3272</v>
      </c>
      <c r="F69" s="31">
        <f t="shared" si="5"/>
        <v>61.946232487694054</v>
      </c>
      <c r="G69" s="31">
        <f t="shared" si="5"/>
        <v>8554</v>
      </c>
    </row>
    <row r="70" spans="1:7" x14ac:dyDescent="0.25">
      <c r="B70" s="20">
        <v>671</v>
      </c>
      <c r="C70" s="23" t="s">
        <v>230</v>
      </c>
      <c r="D70" s="39">
        <v>5282</v>
      </c>
      <c r="E70" s="39">
        <v>3272</v>
      </c>
      <c r="F70" s="39">
        <f>E70/D70*100</f>
        <v>61.946232487694054</v>
      </c>
      <c r="G70" s="39">
        <f>D70+E70</f>
        <v>8554</v>
      </c>
    </row>
    <row r="71" spans="1:7" x14ac:dyDescent="0.25">
      <c r="A71" s="14" t="s">
        <v>18</v>
      </c>
      <c r="B71" s="14" t="s">
        <v>126</v>
      </c>
      <c r="C71" s="30" t="s">
        <v>127</v>
      </c>
      <c r="D71" s="31">
        <f>D72</f>
        <v>48630</v>
      </c>
      <c r="E71" s="31">
        <f t="shared" ref="E71:G71" si="6">E72</f>
        <v>0</v>
      </c>
      <c r="F71" s="31">
        <f t="shared" si="6"/>
        <v>0</v>
      </c>
      <c r="G71" s="31">
        <f t="shared" si="6"/>
        <v>48630</v>
      </c>
    </row>
    <row r="72" spans="1:7" x14ac:dyDescent="0.25">
      <c r="B72" s="20">
        <v>671</v>
      </c>
      <c r="C72" s="23" t="s">
        <v>230</v>
      </c>
      <c r="D72" s="39">
        <v>48630</v>
      </c>
      <c r="E72" s="39">
        <v>0</v>
      </c>
      <c r="F72" s="39">
        <v>0</v>
      </c>
      <c r="G72" s="39">
        <f>D72+E72</f>
        <v>48630</v>
      </c>
    </row>
    <row r="73" spans="1:7" x14ac:dyDescent="0.25">
      <c r="A73" s="14" t="s">
        <v>18</v>
      </c>
      <c r="B73" s="14" t="s">
        <v>210</v>
      </c>
      <c r="C73" s="30" t="s">
        <v>211</v>
      </c>
      <c r="D73" s="31">
        <f>D74</f>
        <v>29932</v>
      </c>
      <c r="E73" s="31">
        <f t="shared" ref="E73:G73" si="7">E74</f>
        <v>18635</v>
      </c>
      <c r="F73" s="31">
        <f t="shared" si="7"/>
        <v>62.257784311105169</v>
      </c>
      <c r="G73" s="31">
        <f t="shared" si="7"/>
        <v>48567</v>
      </c>
    </row>
    <row r="74" spans="1:7" x14ac:dyDescent="0.25">
      <c r="B74" s="20">
        <v>671</v>
      </c>
      <c r="C74" s="23" t="s">
        <v>230</v>
      </c>
      <c r="D74" s="39">
        <v>29932</v>
      </c>
      <c r="E74" s="39">
        <v>18635</v>
      </c>
      <c r="F74" s="39">
        <f>E74/D74*100</f>
        <v>62.257784311105169</v>
      </c>
      <c r="G74" s="39">
        <f>D74+E74</f>
        <v>48567</v>
      </c>
    </row>
    <row r="75" spans="1:7" x14ac:dyDescent="0.25">
      <c r="A75" s="14" t="s">
        <v>18</v>
      </c>
      <c r="B75" s="14" t="s">
        <v>196</v>
      </c>
      <c r="C75" s="30" t="s">
        <v>197</v>
      </c>
      <c r="D75" s="31">
        <f>D76</f>
        <v>0</v>
      </c>
      <c r="E75" s="31">
        <f t="shared" ref="E75:G75" si="8">E76</f>
        <v>31000</v>
      </c>
      <c r="F75" s="31">
        <f t="shared" si="8"/>
        <v>0</v>
      </c>
      <c r="G75" s="31">
        <f t="shared" si="8"/>
        <v>31000</v>
      </c>
    </row>
    <row r="76" spans="1:7" x14ac:dyDescent="0.25">
      <c r="B76" s="20">
        <v>671</v>
      </c>
      <c r="C76" s="23" t="s">
        <v>230</v>
      </c>
      <c r="D76" s="39">
        <v>0</v>
      </c>
      <c r="E76" s="39">
        <v>31000</v>
      </c>
      <c r="F76" s="39">
        <v>0</v>
      </c>
      <c r="G76" s="39">
        <f>D76+E76</f>
        <v>31000</v>
      </c>
    </row>
  </sheetData>
  <mergeCells count="5">
    <mergeCell ref="A5:D5"/>
    <mergeCell ref="A7:G7"/>
    <mergeCell ref="A9:G9"/>
    <mergeCell ref="A1:C1"/>
    <mergeCell ref="A3:C3"/>
  </mergeCells>
  <pageMargins left="0.39370078740157499" right="0.196850393700787" top="0.39370078740157499" bottom="0.63976377952755903" header="0.39370078740157499" footer="0.39370078740157499"/>
  <pageSetup paperSize="9" fitToHeight="0" orientation="landscape" r:id="rId1"/>
  <headerFooter alignWithMargins="0">
    <oddFooter>&amp;L&amp;"Arial,Regular"&amp;8 LC147RP-IRIP &amp;C&amp;"Arial,Regular"&amp;8Stranica &amp;P od &amp;N &amp;R&amp;"Arial,Regular"&amp;8 *Obrada LC*</oddFooter>
  </headerFooter>
  <rowBreaks count="2" manualBreakCount="2">
    <brk id="36" max="16383" man="1"/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4"/>
  <sheetViews>
    <sheetView showGridLines="0" tabSelected="1" view="pageBreakPreview" topLeftCell="A104" zoomScaleNormal="100" zoomScaleSheetLayoutView="100" workbookViewId="0">
      <selection activeCell="J113" sqref="J113"/>
    </sheetView>
  </sheetViews>
  <sheetFormatPr defaultRowHeight="15" x14ac:dyDescent="0.25"/>
  <cols>
    <col min="1" max="1" width="14.85546875" customWidth="1"/>
    <col min="2" max="2" width="13.42578125" customWidth="1"/>
    <col min="3" max="3" width="61.7109375" customWidth="1"/>
    <col min="4" max="5" width="14.85546875" customWidth="1"/>
    <col min="6" max="6" width="12.140625" customWidth="1"/>
    <col min="7" max="7" width="14.85546875" customWidth="1"/>
    <col min="8" max="8" width="0" hidden="1" customWidth="1"/>
    <col min="9" max="9" width="1.28515625" customWidth="1"/>
  </cols>
  <sheetData>
    <row r="1" spans="1:7" ht="11.25" customHeight="1" x14ac:dyDescent="0.25"/>
    <row r="2" spans="1:7" ht="24.75" customHeight="1" x14ac:dyDescent="0.25">
      <c r="A2" s="46" t="s">
        <v>2</v>
      </c>
      <c r="B2" s="46" t="s">
        <v>3</v>
      </c>
      <c r="C2" s="46" t="s">
        <v>89</v>
      </c>
      <c r="D2" s="47" t="s">
        <v>5</v>
      </c>
      <c r="E2" s="47" t="s">
        <v>6</v>
      </c>
      <c r="F2" s="47" t="s">
        <v>7</v>
      </c>
      <c r="G2" s="47" t="s">
        <v>8</v>
      </c>
    </row>
    <row r="3" spans="1:7" ht="30" customHeight="1" x14ac:dyDescent="0.25">
      <c r="A3" s="48" t="s">
        <v>0</v>
      </c>
      <c r="B3" s="48" t="s">
        <v>0</v>
      </c>
      <c r="C3" s="49" t="s">
        <v>90</v>
      </c>
      <c r="D3" s="50">
        <v>1197914</v>
      </c>
      <c r="E3" s="50">
        <v>95375</v>
      </c>
      <c r="F3" s="50">
        <v>7.96</v>
      </c>
      <c r="G3" s="50">
        <v>1293289</v>
      </c>
    </row>
    <row r="4" spans="1:7" x14ac:dyDescent="0.25">
      <c r="A4" s="40" t="s">
        <v>91</v>
      </c>
      <c r="B4" s="40" t="s">
        <v>92</v>
      </c>
      <c r="C4" s="41" t="s">
        <v>93</v>
      </c>
      <c r="D4" s="42">
        <v>1197914</v>
      </c>
      <c r="E4" s="42">
        <v>95375</v>
      </c>
      <c r="F4" s="42">
        <v>7.96</v>
      </c>
      <c r="G4" s="42">
        <v>1293289</v>
      </c>
    </row>
    <row r="5" spans="1:7" x14ac:dyDescent="0.25">
      <c r="A5" s="43" t="s">
        <v>94</v>
      </c>
      <c r="B5" s="43" t="s">
        <v>95</v>
      </c>
      <c r="C5" s="44" t="s">
        <v>96</v>
      </c>
      <c r="D5" s="45">
        <v>1197914</v>
      </c>
      <c r="E5" s="45">
        <v>95375</v>
      </c>
      <c r="F5" s="45">
        <v>7.96</v>
      </c>
      <c r="G5" s="45">
        <v>1293289</v>
      </c>
    </row>
    <row r="6" spans="1:7" ht="21" customHeight="1" x14ac:dyDescent="0.25">
      <c r="A6" s="51" t="s">
        <v>97</v>
      </c>
      <c r="B6" s="51" t="s">
        <v>98</v>
      </c>
      <c r="C6" s="52" t="s">
        <v>99</v>
      </c>
      <c r="D6" s="53">
        <v>175963</v>
      </c>
      <c r="E6" s="53">
        <v>23983</v>
      </c>
      <c r="F6" s="53">
        <v>13.63</v>
      </c>
      <c r="G6" s="53">
        <v>199946</v>
      </c>
    </row>
    <row r="7" spans="1:7" x14ac:dyDescent="0.25">
      <c r="A7" s="8" t="s">
        <v>15</v>
      </c>
      <c r="B7" s="8" t="s">
        <v>104</v>
      </c>
      <c r="C7" s="9" t="s">
        <v>105</v>
      </c>
      <c r="D7" s="10">
        <v>175963</v>
      </c>
      <c r="E7" s="10">
        <v>23983</v>
      </c>
      <c r="F7" s="10">
        <v>13.63</v>
      </c>
      <c r="G7" s="10">
        <v>199946</v>
      </c>
    </row>
    <row r="8" spans="1:7" x14ac:dyDescent="0.25">
      <c r="A8" s="11" t="s">
        <v>18</v>
      </c>
      <c r="B8" s="11" t="s">
        <v>106</v>
      </c>
      <c r="C8" s="12" t="s">
        <v>107</v>
      </c>
      <c r="D8" s="13">
        <v>2655</v>
      </c>
      <c r="E8" s="13">
        <v>0</v>
      </c>
      <c r="F8" s="13">
        <v>0</v>
      </c>
      <c r="G8" s="13">
        <v>2655</v>
      </c>
    </row>
    <row r="9" spans="1:7" x14ac:dyDescent="0.25">
      <c r="A9" s="14" t="s">
        <v>18</v>
      </c>
      <c r="B9" s="14" t="s">
        <v>108</v>
      </c>
      <c r="C9" s="15" t="s">
        <v>109</v>
      </c>
      <c r="D9" s="16">
        <v>2655</v>
      </c>
      <c r="E9" s="16">
        <v>0</v>
      </c>
      <c r="F9" s="16">
        <v>0</v>
      </c>
      <c r="G9" s="16">
        <v>2655</v>
      </c>
    </row>
    <row r="10" spans="1:7" x14ac:dyDescent="0.25">
      <c r="A10" s="17" t="s">
        <v>23</v>
      </c>
      <c r="B10" s="17" t="s">
        <v>16</v>
      </c>
      <c r="C10" s="18" t="s">
        <v>24</v>
      </c>
      <c r="D10" s="19">
        <v>2655</v>
      </c>
      <c r="E10" s="19">
        <v>0</v>
      </c>
      <c r="F10" s="19">
        <v>0</v>
      </c>
      <c r="G10" s="19">
        <v>2655</v>
      </c>
    </row>
    <row r="11" spans="1:7" x14ac:dyDescent="0.25">
      <c r="A11" s="20" t="s">
        <v>110</v>
      </c>
      <c r="B11" s="20" t="s">
        <v>111</v>
      </c>
      <c r="C11" s="21" t="s">
        <v>112</v>
      </c>
      <c r="D11" s="22">
        <v>664</v>
      </c>
      <c r="E11" s="22">
        <v>-664</v>
      </c>
      <c r="F11" s="22">
        <v>-100</v>
      </c>
      <c r="G11" s="22">
        <v>0</v>
      </c>
    </row>
    <row r="12" spans="1:7" x14ac:dyDescent="0.25">
      <c r="A12" s="20" t="s">
        <v>113</v>
      </c>
      <c r="B12" s="20" t="s">
        <v>114</v>
      </c>
      <c r="C12" s="24" t="s">
        <v>225</v>
      </c>
      <c r="D12" s="22">
        <v>1991</v>
      </c>
      <c r="E12" s="22">
        <v>664</v>
      </c>
      <c r="F12" s="22">
        <v>33.35</v>
      </c>
      <c r="G12" s="22">
        <v>2655</v>
      </c>
    </row>
    <row r="13" spans="1:7" x14ac:dyDescent="0.25">
      <c r="A13" s="11" t="s">
        <v>18</v>
      </c>
      <c r="B13" s="11" t="s">
        <v>19</v>
      </c>
      <c r="C13" s="12" t="s">
        <v>20</v>
      </c>
      <c r="D13" s="13">
        <v>6769</v>
      </c>
      <c r="E13" s="13">
        <v>6500</v>
      </c>
      <c r="F13" s="13">
        <v>96.03</v>
      </c>
      <c r="G13" s="13">
        <v>13269</v>
      </c>
    </row>
    <row r="14" spans="1:7" x14ac:dyDescent="0.25">
      <c r="A14" s="14" t="s">
        <v>18</v>
      </c>
      <c r="B14" s="14" t="s">
        <v>21</v>
      </c>
      <c r="C14" s="15" t="s">
        <v>22</v>
      </c>
      <c r="D14" s="16">
        <v>6769</v>
      </c>
      <c r="E14" s="16">
        <v>6500</v>
      </c>
      <c r="F14" s="16">
        <v>96.03</v>
      </c>
      <c r="G14" s="16">
        <v>13269</v>
      </c>
    </row>
    <row r="15" spans="1:7" x14ac:dyDescent="0.25">
      <c r="A15" s="17" t="s">
        <v>23</v>
      </c>
      <c r="B15" s="17" t="s">
        <v>16</v>
      </c>
      <c r="C15" s="18" t="s">
        <v>24</v>
      </c>
      <c r="D15" s="19">
        <v>6769</v>
      </c>
      <c r="E15" s="19">
        <v>6500</v>
      </c>
      <c r="F15" s="19">
        <v>96.03</v>
      </c>
      <c r="G15" s="19">
        <v>13269</v>
      </c>
    </row>
    <row r="16" spans="1:7" x14ac:dyDescent="0.25">
      <c r="A16" s="20" t="s">
        <v>116</v>
      </c>
      <c r="B16" s="20" t="s">
        <v>117</v>
      </c>
      <c r="C16" s="21" t="s">
        <v>118</v>
      </c>
      <c r="D16" s="22">
        <v>4247</v>
      </c>
      <c r="E16" s="22">
        <v>-1000</v>
      </c>
      <c r="F16" s="22">
        <v>-23.55</v>
      </c>
      <c r="G16" s="22">
        <v>3247</v>
      </c>
    </row>
    <row r="17" spans="1:7" x14ac:dyDescent="0.25">
      <c r="A17" s="20" t="s">
        <v>119</v>
      </c>
      <c r="B17" s="20" t="s">
        <v>111</v>
      </c>
      <c r="C17" s="21" t="s">
        <v>112</v>
      </c>
      <c r="D17" s="22">
        <v>2389</v>
      </c>
      <c r="E17" s="22">
        <v>7500</v>
      </c>
      <c r="F17" s="22">
        <v>313.94</v>
      </c>
      <c r="G17" s="22">
        <v>9889</v>
      </c>
    </row>
    <row r="18" spans="1:7" x14ac:dyDescent="0.25">
      <c r="A18" s="20" t="s">
        <v>120</v>
      </c>
      <c r="B18" s="20" t="s">
        <v>121</v>
      </c>
      <c r="C18" s="21" t="s">
        <v>122</v>
      </c>
      <c r="D18" s="22">
        <v>133</v>
      </c>
      <c r="E18" s="22">
        <v>0</v>
      </c>
      <c r="F18" s="22">
        <v>0</v>
      </c>
      <c r="G18" s="22">
        <v>133</v>
      </c>
    </row>
    <row r="19" spans="1:7" x14ac:dyDescent="0.25">
      <c r="A19" s="11" t="s">
        <v>18</v>
      </c>
      <c r="B19" s="11" t="s">
        <v>31</v>
      </c>
      <c r="C19" s="12" t="s">
        <v>32</v>
      </c>
      <c r="D19" s="13">
        <v>166274</v>
      </c>
      <c r="E19" s="13">
        <v>10042</v>
      </c>
      <c r="F19" s="13">
        <v>6.04</v>
      </c>
      <c r="G19" s="13">
        <v>176316</v>
      </c>
    </row>
    <row r="20" spans="1:7" x14ac:dyDescent="0.25">
      <c r="A20" s="14" t="s">
        <v>18</v>
      </c>
      <c r="B20" s="14" t="s">
        <v>123</v>
      </c>
      <c r="C20" s="15" t="s">
        <v>124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7" t="s">
        <v>23</v>
      </c>
      <c r="B21" s="17" t="s">
        <v>16</v>
      </c>
      <c r="C21" s="18" t="s">
        <v>24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20" t="s">
        <v>125</v>
      </c>
      <c r="B22" s="20" t="s">
        <v>117</v>
      </c>
      <c r="C22" s="21" t="s">
        <v>118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14" t="s">
        <v>18</v>
      </c>
      <c r="B23" s="14" t="s">
        <v>126</v>
      </c>
      <c r="C23" s="15" t="s">
        <v>127</v>
      </c>
      <c r="D23" s="16">
        <v>47303</v>
      </c>
      <c r="E23" s="16">
        <v>0</v>
      </c>
      <c r="F23" s="16">
        <v>0</v>
      </c>
      <c r="G23" s="16">
        <v>47303</v>
      </c>
    </row>
    <row r="24" spans="1:7" x14ac:dyDescent="0.25">
      <c r="A24" s="17" t="s">
        <v>23</v>
      </c>
      <c r="B24" s="17" t="s">
        <v>16</v>
      </c>
      <c r="C24" s="18" t="s">
        <v>24</v>
      </c>
      <c r="D24" s="19">
        <v>47303</v>
      </c>
      <c r="E24" s="19">
        <v>0</v>
      </c>
      <c r="F24" s="19">
        <v>0</v>
      </c>
      <c r="G24" s="19">
        <v>47303</v>
      </c>
    </row>
    <row r="25" spans="1:7" x14ac:dyDescent="0.25">
      <c r="A25" s="20" t="s">
        <v>128</v>
      </c>
      <c r="B25" s="20" t="s">
        <v>129</v>
      </c>
      <c r="C25" s="21" t="s">
        <v>130</v>
      </c>
      <c r="D25" s="22">
        <v>1991</v>
      </c>
      <c r="E25" s="22">
        <v>0</v>
      </c>
      <c r="F25" s="22">
        <v>0</v>
      </c>
      <c r="G25" s="22">
        <v>1991</v>
      </c>
    </row>
    <row r="26" spans="1:7" x14ac:dyDescent="0.25">
      <c r="A26" s="20" t="s">
        <v>131</v>
      </c>
      <c r="B26" s="20" t="s">
        <v>117</v>
      </c>
      <c r="C26" s="21" t="s">
        <v>118</v>
      </c>
      <c r="D26" s="22">
        <v>24607</v>
      </c>
      <c r="E26" s="22">
        <v>0</v>
      </c>
      <c r="F26" s="22">
        <v>0</v>
      </c>
      <c r="G26" s="22">
        <v>24607</v>
      </c>
    </row>
    <row r="27" spans="1:7" x14ac:dyDescent="0.25">
      <c r="A27" s="20" t="s">
        <v>132</v>
      </c>
      <c r="B27" s="20" t="s">
        <v>111</v>
      </c>
      <c r="C27" s="21" t="s">
        <v>112</v>
      </c>
      <c r="D27" s="22">
        <v>18316</v>
      </c>
      <c r="E27" s="22">
        <v>0</v>
      </c>
      <c r="F27" s="22">
        <v>0</v>
      </c>
      <c r="G27" s="22">
        <v>18316</v>
      </c>
    </row>
    <row r="28" spans="1:7" x14ac:dyDescent="0.25">
      <c r="A28" s="20" t="s">
        <v>133</v>
      </c>
      <c r="B28" s="20" t="s">
        <v>121</v>
      </c>
      <c r="C28" s="21" t="s">
        <v>122</v>
      </c>
      <c r="D28" s="22">
        <v>2389</v>
      </c>
      <c r="E28" s="22">
        <v>0</v>
      </c>
      <c r="F28" s="22">
        <v>0</v>
      </c>
      <c r="G28" s="22">
        <v>2389</v>
      </c>
    </row>
    <row r="29" spans="1:7" x14ac:dyDescent="0.25">
      <c r="A29" s="14" t="s">
        <v>18</v>
      </c>
      <c r="B29" s="14" t="s">
        <v>40</v>
      </c>
      <c r="C29" s="15" t="s">
        <v>41</v>
      </c>
      <c r="D29" s="16">
        <v>265</v>
      </c>
      <c r="E29" s="16">
        <v>0</v>
      </c>
      <c r="F29" s="16">
        <v>0</v>
      </c>
      <c r="G29" s="16">
        <v>265</v>
      </c>
    </row>
    <row r="30" spans="1:7" x14ac:dyDescent="0.25">
      <c r="A30" s="17" t="s">
        <v>23</v>
      </c>
      <c r="B30" s="17" t="s">
        <v>16</v>
      </c>
      <c r="C30" s="18" t="s">
        <v>24</v>
      </c>
      <c r="D30" s="19">
        <v>265</v>
      </c>
      <c r="E30" s="19">
        <v>0</v>
      </c>
      <c r="F30" s="19">
        <v>0</v>
      </c>
      <c r="G30" s="19">
        <v>265</v>
      </c>
    </row>
    <row r="31" spans="1:7" x14ac:dyDescent="0.25">
      <c r="A31" s="20" t="s">
        <v>134</v>
      </c>
      <c r="B31" s="20" t="s">
        <v>117</v>
      </c>
      <c r="C31" s="21" t="s">
        <v>118</v>
      </c>
      <c r="D31" s="22">
        <v>265</v>
      </c>
      <c r="E31" s="22">
        <v>0</v>
      </c>
      <c r="F31" s="22">
        <v>0</v>
      </c>
      <c r="G31" s="22">
        <v>265</v>
      </c>
    </row>
    <row r="32" spans="1:7" x14ac:dyDescent="0.25">
      <c r="A32" s="14" t="s">
        <v>18</v>
      </c>
      <c r="B32" s="14" t="s">
        <v>45</v>
      </c>
      <c r="C32" s="15" t="s">
        <v>46</v>
      </c>
      <c r="D32" s="16">
        <v>118706</v>
      </c>
      <c r="E32" s="16">
        <v>10042</v>
      </c>
      <c r="F32" s="16">
        <v>8.4600000000000009</v>
      </c>
      <c r="G32" s="16">
        <v>128748</v>
      </c>
    </row>
    <row r="33" spans="1:7" x14ac:dyDescent="0.25">
      <c r="A33" s="17" t="s">
        <v>23</v>
      </c>
      <c r="B33" s="17" t="s">
        <v>16</v>
      </c>
      <c r="C33" s="18" t="s">
        <v>24</v>
      </c>
      <c r="D33" s="19">
        <v>118706</v>
      </c>
      <c r="E33" s="19">
        <v>10042</v>
      </c>
      <c r="F33" s="19">
        <v>8.4600000000000009</v>
      </c>
      <c r="G33" s="19">
        <v>128748</v>
      </c>
    </row>
    <row r="34" spans="1:7" x14ac:dyDescent="0.25">
      <c r="A34" s="20" t="s">
        <v>135</v>
      </c>
      <c r="B34" s="20" t="s">
        <v>136</v>
      </c>
      <c r="C34" s="21" t="s">
        <v>137</v>
      </c>
      <c r="D34" s="22">
        <v>398</v>
      </c>
      <c r="E34" s="22">
        <v>0</v>
      </c>
      <c r="F34" s="22">
        <v>0</v>
      </c>
      <c r="G34" s="22">
        <v>398</v>
      </c>
    </row>
    <row r="35" spans="1:7" x14ac:dyDescent="0.25">
      <c r="A35" s="20" t="s">
        <v>138</v>
      </c>
      <c r="B35" s="20" t="s">
        <v>129</v>
      </c>
      <c r="C35" s="21" t="s">
        <v>130</v>
      </c>
      <c r="D35" s="22">
        <v>770</v>
      </c>
      <c r="E35" s="22">
        <v>0</v>
      </c>
      <c r="F35" s="22">
        <v>0</v>
      </c>
      <c r="G35" s="22">
        <v>770</v>
      </c>
    </row>
    <row r="36" spans="1:7" x14ac:dyDescent="0.25">
      <c r="A36" s="20" t="s">
        <v>139</v>
      </c>
      <c r="B36" s="20" t="s">
        <v>117</v>
      </c>
      <c r="C36" s="21" t="s">
        <v>118</v>
      </c>
      <c r="D36" s="22">
        <v>20253</v>
      </c>
      <c r="E36" s="22">
        <v>-3500</v>
      </c>
      <c r="F36" s="22">
        <v>-17.28</v>
      </c>
      <c r="G36" s="22">
        <v>16753</v>
      </c>
    </row>
    <row r="37" spans="1:7" x14ac:dyDescent="0.25">
      <c r="A37" s="20" t="s">
        <v>140</v>
      </c>
      <c r="B37" s="20" t="s">
        <v>117</v>
      </c>
      <c r="C37" s="23" t="s">
        <v>224</v>
      </c>
      <c r="D37" s="22">
        <v>0</v>
      </c>
      <c r="E37" s="22">
        <v>13542</v>
      </c>
      <c r="F37" s="22">
        <v>100</v>
      </c>
      <c r="G37" s="22">
        <v>13542</v>
      </c>
    </row>
    <row r="38" spans="1:7" x14ac:dyDescent="0.25">
      <c r="A38" s="20" t="s">
        <v>141</v>
      </c>
      <c r="B38" s="20" t="s">
        <v>111</v>
      </c>
      <c r="C38" s="21" t="s">
        <v>112</v>
      </c>
      <c r="D38" s="22">
        <v>1460</v>
      </c>
      <c r="E38" s="22">
        <v>0</v>
      </c>
      <c r="F38" s="22">
        <v>0</v>
      </c>
      <c r="G38" s="22">
        <v>1460</v>
      </c>
    </row>
    <row r="39" spans="1:7" x14ac:dyDescent="0.25">
      <c r="A39" s="20" t="s">
        <v>142</v>
      </c>
      <c r="B39" s="20" t="s">
        <v>121</v>
      </c>
      <c r="C39" s="21" t="s">
        <v>122</v>
      </c>
      <c r="D39" s="22">
        <v>265</v>
      </c>
      <c r="E39" s="22">
        <v>0</v>
      </c>
      <c r="F39" s="22">
        <v>0</v>
      </c>
      <c r="G39" s="22">
        <v>265</v>
      </c>
    </row>
    <row r="40" spans="1:7" x14ac:dyDescent="0.25">
      <c r="A40" s="20" t="s">
        <v>143</v>
      </c>
      <c r="B40" s="20" t="s">
        <v>114</v>
      </c>
      <c r="C40" s="21" t="s">
        <v>115</v>
      </c>
      <c r="D40" s="22">
        <v>95560</v>
      </c>
      <c r="E40" s="22">
        <v>0</v>
      </c>
      <c r="F40" s="22">
        <v>0</v>
      </c>
      <c r="G40" s="22">
        <v>95560</v>
      </c>
    </row>
    <row r="41" spans="1:7" x14ac:dyDescent="0.25">
      <c r="A41" s="11" t="s">
        <v>18</v>
      </c>
      <c r="B41" s="11" t="s">
        <v>56</v>
      </c>
      <c r="C41" s="12" t="s">
        <v>57</v>
      </c>
      <c r="D41" s="13">
        <v>265</v>
      </c>
      <c r="E41" s="13">
        <v>213</v>
      </c>
      <c r="F41" s="13">
        <v>80.38</v>
      </c>
      <c r="G41" s="13">
        <v>478</v>
      </c>
    </row>
    <row r="42" spans="1:7" x14ac:dyDescent="0.25">
      <c r="A42" s="14" t="s">
        <v>18</v>
      </c>
      <c r="B42" s="14" t="s">
        <v>58</v>
      </c>
      <c r="C42" s="15" t="s">
        <v>59</v>
      </c>
      <c r="D42" s="16">
        <v>265</v>
      </c>
      <c r="E42" s="16">
        <v>213</v>
      </c>
      <c r="F42" s="16">
        <v>80.38</v>
      </c>
      <c r="G42" s="16">
        <v>478</v>
      </c>
    </row>
    <row r="43" spans="1:7" x14ac:dyDescent="0.25">
      <c r="A43" s="17" t="s">
        <v>23</v>
      </c>
      <c r="B43" s="17" t="s">
        <v>16</v>
      </c>
      <c r="C43" s="18" t="s">
        <v>24</v>
      </c>
      <c r="D43" s="19">
        <v>265</v>
      </c>
      <c r="E43" s="19">
        <v>213</v>
      </c>
      <c r="F43" s="19">
        <v>80.38</v>
      </c>
      <c r="G43" s="19">
        <v>478</v>
      </c>
    </row>
    <row r="44" spans="1:7" x14ac:dyDescent="0.25">
      <c r="A44" s="20" t="s">
        <v>144</v>
      </c>
      <c r="B44" s="20" t="s">
        <v>117</v>
      </c>
      <c r="C44" s="21" t="s">
        <v>118</v>
      </c>
      <c r="D44" s="22">
        <v>265</v>
      </c>
      <c r="E44" s="22">
        <v>113</v>
      </c>
      <c r="F44" s="22">
        <v>42.64</v>
      </c>
      <c r="G44" s="22">
        <v>378</v>
      </c>
    </row>
    <row r="45" spans="1:7" x14ac:dyDescent="0.25">
      <c r="A45" s="20" t="s">
        <v>145</v>
      </c>
      <c r="B45" s="20" t="s">
        <v>111</v>
      </c>
      <c r="C45" s="21" t="s">
        <v>112</v>
      </c>
      <c r="D45" s="22">
        <v>0</v>
      </c>
      <c r="E45" s="22">
        <v>100</v>
      </c>
      <c r="F45" s="22">
        <v>100</v>
      </c>
      <c r="G45" s="22">
        <v>100</v>
      </c>
    </row>
    <row r="46" spans="1:7" x14ac:dyDescent="0.25">
      <c r="A46" s="11" t="s">
        <v>18</v>
      </c>
      <c r="B46" s="11" t="s">
        <v>73</v>
      </c>
      <c r="C46" s="12" t="s">
        <v>74</v>
      </c>
      <c r="D46" s="13">
        <v>0</v>
      </c>
      <c r="E46" s="13">
        <v>7228</v>
      </c>
      <c r="F46" s="13">
        <v>100</v>
      </c>
      <c r="G46" s="13">
        <v>7228</v>
      </c>
    </row>
    <row r="47" spans="1:7" x14ac:dyDescent="0.25">
      <c r="A47" s="14" t="s">
        <v>18</v>
      </c>
      <c r="B47" s="14" t="s">
        <v>75</v>
      </c>
      <c r="C47" s="15" t="s">
        <v>76</v>
      </c>
      <c r="D47" s="16">
        <v>0</v>
      </c>
      <c r="E47" s="16">
        <v>3646</v>
      </c>
      <c r="F47" s="16">
        <v>100</v>
      </c>
      <c r="G47" s="16">
        <v>3646</v>
      </c>
    </row>
    <row r="48" spans="1:7" x14ac:dyDescent="0.25">
      <c r="A48" s="17" t="s">
        <v>23</v>
      </c>
      <c r="B48" s="17" t="s">
        <v>16</v>
      </c>
      <c r="C48" s="18" t="s">
        <v>24</v>
      </c>
      <c r="D48" s="19">
        <v>0</v>
      </c>
      <c r="E48" s="19">
        <v>3646</v>
      </c>
      <c r="F48" s="19">
        <v>100</v>
      </c>
      <c r="G48" s="19">
        <v>3646</v>
      </c>
    </row>
    <row r="49" spans="1:7" x14ac:dyDescent="0.25">
      <c r="A49" s="20" t="s">
        <v>146</v>
      </c>
      <c r="B49" s="20" t="s">
        <v>111</v>
      </c>
      <c r="C49" s="21" t="s">
        <v>112</v>
      </c>
      <c r="D49" s="22">
        <v>0</v>
      </c>
      <c r="E49" s="22">
        <v>3646</v>
      </c>
      <c r="F49" s="22">
        <v>100</v>
      </c>
      <c r="G49" s="22">
        <v>3646</v>
      </c>
    </row>
    <row r="50" spans="1:7" x14ac:dyDescent="0.25">
      <c r="A50" s="14" t="s">
        <v>18</v>
      </c>
      <c r="B50" s="14" t="s">
        <v>83</v>
      </c>
      <c r="C50" s="15" t="s">
        <v>84</v>
      </c>
      <c r="D50" s="16">
        <v>0</v>
      </c>
      <c r="E50" s="16">
        <v>1975</v>
      </c>
      <c r="F50" s="16">
        <v>100</v>
      </c>
      <c r="G50" s="16">
        <v>1975</v>
      </c>
    </row>
    <row r="51" spans="1:7" x14ac:dyDescent="0.25">
      <c r="A51" s="17" t="s">
        <v>23</v>
      </c>
      <c r="B51" s="17" t="s">
        <v>16</v>
      </c>
      <c r="C51" s="18" t="s">
        <v>24</v>
      </c>
      <c r="D51" s="19">
        <v>0</v>
      </c>
      <c r="E51" s="19">
        <v>1975</v>
      </c>
      <c r="F51" s="19">
        <v>100</v>
      </c>
      <c r="G51" s="19">
        <v>1975</v>
      </c>
    </row>
    <row r="52" spans="1:7" x14ac:dyDescent="0.25">
      <c r="A52" s="20" t="s">
        <v>147</v>
      </c>
      <c r="B52" s="20" t="s">
        <v>117</v>
      </c>
      <c r="C52" s="21" t="s">
        <v>118</v>
      </c>
      <c r="D52" s="22">
        <v>0</v>
      </c>
      <c r="E52" s="22">
        <v>975</v>
      </c>
      <c r="F52" s="22">
        <v>100</v>
      </c>
      <c r="G52" s="22">
        <v>975</v>
      </c>
    </row>
    <row r="53" spans="1:7" x14ac:dyDescent="0.25">
      <c r="A53" s="20" t="s">
        <v>148</v>
      </c>
      <c r="B53" s="20" t="s">
        <v>111</v>
      </c>
      <c r="C53" s="21" t="s">
        <v>112</v>
      </c>
      <c r="D53" s="22">
        <v>0</v>
      </c>
      <c r="E53" s="22">
        <v>1000</v>
      </c>
      <c r="F53" s="22">
        <v>100</v>
      </c>
      <c r="G53" s="22">
        <v>1000</v>
      </c>
    </row>
    <row r="54" spans="1:7" x14ac:dyDescent="0.25">
      <c r="A54" s="14" t="s">
        <v>18</v>
      </c>
      <c r="B54" s="14" t="s">
        <v>86</v>
      </c>
      <c r="C54" s="15" t="s">
        <v>87</v>
      </c>
      <c r="D54" s="16">
        <v>0</v>
      </c>
      <c r="E54" s="16">
        <v>1607</v>
      </c>
      <c r="F54" s="16">
        <v>100</v>
      </c>
      <c r="G54" s="16">
        <v>1607</v>
      </c>
    </row>
    <row r="55" spans="1:7" x14ac:dyDescent="0.25">
      <c r="A55" s="17" t="s">
        <v>23</v>
      </c>
      <c r="B55" s="17" t="s">
        <v>16</v>
      </c>
      <c r="C55" s="18" t="s">
        <v>24</v>
      </c>
      <c r="D55" s="19">
        <v>0</v>
      </c>
      <c r="E55" s="19">
        <v>1607</v>
      </c>
      <c r="F55" s="19">
        <v>100</v>
      </c>
      <c r="G55" s="19">
        <v>1607</v>
      </c>
    </row>
    <row r="56" spans="1:7" x14ac:dyDescent="0.25">
      <c r="A56" s="20" t="s">
        <v>149</v>
      </c>
      <c r="B56" s="20" t="s">
        <v>129</v>
      </c>
      <c r="C56" s="21" t="s">
        <v>130</v>
      </c>
      <c r="D56" s="22">
        <v>0</v>
      </c>
      <c r="E56" s="22">
        <v>1607</v>
      </c>
      <c r="F56" s="22">
        <v>100</v>
      </c>
      <c r="G56" s="22">
        <v>1607</v>
      </c>
    </row>
    <row r="57" spans="1:7" ht="20.25" customHeight="1" x14ac:dyDescent="0.25">
      <c r="A57" s="51" t="s">
        <v>97</v>
      </c>
      <c r="B57" s="51" t="s">
        <v>150</v>
      </c>
      <c r="C57" s="52" t="s">
        <v>151</v>
      </c>
      <c r="D57" s="53">
        <v>1500</v>
      </c>
      <c r="E57" s="53">
        <v>117</v>
      </c>
      <c r="F57" s="53">
        <v>7.8</v>
      </c>
      <c r="G57" s="53">
        <v>1617</v>
      </c>
    </row>
    <row r="58" spans="1:7" x14ac:dyDescent="0.25">
      <c r="A58" s="8" t="s">
        <v>15</v>
      </c>
      <c r="B58" s="8" t="s">
        <v>104</v>
      </c>
      <c r="C58" s="9" t="s">
        <v>105</v>
      </c>
      <c r="D58" s="10">
        <v>1500</v>
      </c>
      <c r="E58" s="10">
        <v>117</v>
      </c>
      <c r="F58" s="10">
        <v>7.8</v>
      </c>
      <c r="G58" s="10">
        <v>1617</v>
      </c>
    </row>
    <row r="59" spans="1:7" x14ac:dyDescent="0.25">
      <c r="A59" s="11" t="s">
        <v>18</v>
      </c>
      <c r="B59" s="11" t="s">
        <v>31</v>
      </c>
      <c r="C59" s="12" t="s">
        <v>32</v>
      </c>
      <c r="D59" s="13">
        <v>1500</v>
      </c>
      <c r="E59" s="13">
        <v>0</v>
      </c>
      <c r="F59" s="13">
        <v>0</v>
      </c>
      <c r="G59" s="13">
        <v>1500</v>
      </c>
    </row>
    <row r="60" spans="1:7" x14ac:dyDescent="0.25">
      <c r="A60" s="14" t="s">
        <v>18</v>
      </c>
      <c r="B60" s="14" t="s">
        <v>33</v>
      </c>
      <c r="C60" s="15" t="s">
        <v>34</v>
      </c>
      <c r="D60" s="16">
        <v>1327</v>
      </c>
      <c r="E60" s="16">
        <v>0</v>
      </c>
      <c r="F60" s="16">
        <v>0</v>
      </c>
      <c r="G60" s="16">
        <v>1327</v>
      </c>
    </row>
    <row r="61" spans="1:7" x14ac:dyDescent="0.25">
      <c r="A61" s="17" t="s">
        <v>23</v>
      </c>
      <c r="B61" s="17" t="s">
        <v>16</v>
      </c>
      <c r="C61" s="18" t="s">
        <v>24</v>
      </c>
      <c r="D61" s="19">
        <v>1327</v>
      </c>
      <c r="E61" s="19">
        <v>0</v>
      </c>
      <c r="F61" s="19">
        <v>0</v>
      </c>
      <c r="G61" s="19">
        <v>1327</v>
      </c>
    </row>
    <row r="62" spans="1:7" x14ac:dyDescent="0.25">
      <c r="A62" s="20" t="s">
        <v>152</v>
      </c>
      <c r="B62" s="20" t="s">
        <v>117</v>
      </c>
      <c r="C62" s="21" t="s">
        <v>153</v>
      </c>
      <c r="D62" s="22">
        <v>1327</v>
      </c>
      <c r="E62" s="22">
        <v>0</v>
      </c>
      <c r="F62" s="22">
        <v>0</v>
      </c>
      <c r="G62" s="22">
        <v>1327</v>
      </c>
    </row>
    <row r="63" spans="1:7" x14ac:dyDescent="0.25">
      <c r="A63" s="14" t="s">
        <v>18</v>
      </c>
      <c r="B63" s="14" t="s">
        <v>45</v>
      </c>
      <c r="C63" s="15" t="s">
        <v>46</v>
      </c>
      <c r="D63" s="16">
        <v>173</v>
      </c>
      <c r="E63" s="16">
        <v>0</v>
      </c>
      <c r="F63" s="16">
        <v>0</v>
      </c>
      <c r="G63" s="16">
        <v>173</v>
      </c>
    </row>
    <row r="64" spans="1:7" x14ac:dyDescent="0.25">
      <c r="A64" s="17" t="s">
        <v>23</v>
      </c>
      <c r="B64" s="17" t="s">
        <v>16</v>
      </c>
      <c r="C64" s="18" t="s">
        <v>24</v>
      </c>
      <c r="D64" s="19">
        <v>173</v>
      </c>
      <c r="E64" s="19">
        <v>0</v>
      </c>
      <c r="F64" s="19">
        <v>0</v>
      </c>
      <c r="G64" s="19">
        <v>173</v>
      </c>
    </row>
    <row r="65" spans="1:7" x14ac:dyDescent="0.25">
      <c r="A65" s="20" t="s">
        <v>154</v>
      </c>
      <c r="B65" s="20" t="s">
        <v>117</v>
      </c>
      <c r="C65" s="21" t="s">
        <v>153</v>
      </c>
      <c r="D65" s="22">
        <v>173</v>
      </c>
      <c r="E65" s="22">
        <v>0</v>
      </c>
      <c r="F65" s="22">
        <v>0</v>
      </c>
      <c r="G65" s="22">
        <v>173</v>
      </c>
    </row>
    <row r="66" spans="1:7" x14ac:dyDescent="0.25">
      <c r="A66" s="11" t="s">
        <v>18</v>
      </c>
      <c r="B66" s="11" t="s">
        <v>73</v>
      </c>
      <c r="C66" s="12" t="s">
        <v>74</v>
      </c>
      <c r="D66" s="13">
        <v>0</v>
      </c>
      <c r="E66" s="13">
        <v>117</v>
      </c>
      <c r="F66" s="13">
        <v>100</v>
      </c>
      <c r="G66" s="13">
        <v>117</v>
      </c>
    </row>
    <row r="67" spans="1:7" x14ac:dyDescent="0.25">
      <c r="A67" s="14" t="s">
        <v>18</v>
      </c>
      <c r="B67" s="14" t="s">
        <v>75</v>
      </c>
      <c r="C67" s="15" t="s">
        <v>76</v>
      </c>
      <c r="D67" s="16">
        <v>0</v>
      </c>
      <c r="E67" s="16">
        <v>117</v>
      </c>
      <c r="F67" s="16">
        <v>100</v>
      </c>
      <c r="G67" s="16">
        <v>117</v>
      </c>
    </row>
    <row r="68" spans="1:7" x14ac:dyDescent="0.25">
      <c r="A68" s="17" t="s">
        <v>23</v>
      </c>
      <c r="B68" s="17" t="s">
        <v>16</v>
      </c>
      <c r="C68" s="18" t="s">
        <v>24</v>
      </c>
      <c r="D68" s="19">
        <v>0</v>
      </c>
      <c r="E68" s="19">
        <v>117</v>
      </c>
      <c r="F68" s="19">
        <v>100</v>
      </c>
      <c r="G68" s="19">
        <v>117</v>
      </c>
    </row>
    <row r="69" spans="1:7" x14ac:dyDescent="0.25">
      <c r="A69" s="20" t="s">
        <v>155</v>
      </c>
      <c r="B69" s="20" t="s">
        <v>117</v>
      </c>
      <c r="C69" s="21" t="s">
        <v>153</v>
      </c>
      <c r="D69" s="22">
        <v>0</v>
      </c>
      <c r="E69" s="22">
        <v>117</v>
      </c>
      <c r="F69" s="22">
        <v>100</v>
      </c>
      <c r="G69" s="22">
        <v>117</v>
      </c>
    </row>
    <row r="70" spans="1:7" ht="16.5" customHeight="1" x14ac:dyDescent="0.25">
      <c r="A70" s="54" t="s">
        <v>97</v>
      </c>
      <c r="B70" s="54" t="s">
        <v>156</v>
      </c>
      <c r="C70" s="55" t="s">
        <v>157</v>
      </c>
      <c r="D70" s="56">
        <v>13007</v>
      </c>
      <c r="E70" s="56">
        <v>0</v>
      </c>
      <c r="F70" s="56">
        <v>0</v>
      </c>
      <c r="G70" s="56">
        <v>13007</v>
      </c>
    </row>
    <row r="71" spans="1:7" x14ac:dyDescent="0.25">
      <c r="A71" s="8" t="s">
        <v>15</v>
      </c>
      <c r="B71" s="8" t="s">
        <v>104</v>
      </c>
      <c r="C71" s="9" t="s">
        <v>105</v>
      </c>
      <c r="D71" s="10">
        <v>13007</v>
      </c>
      <c r="E71" s="10">
        <v>0</v>
      </c>
      <c r="F71" s="10">
        <v>0</v>
      </c>
      <c r="G71" s="10">
        <v>13007</v>
      </c>
    </row>
    <row r="72" spans="1:7" x14ac:dyDescent="0.25">
      <c r="A72" s="11" t="s">
        <v>18</v>
      </c>
      <c r="B72" s="11" t="s">
        <v>106</v>
      </c>
      <c r="C72" s="12" t="s">
        <v>107</v>
      </c>
      <c r="D72" s="13">
        <v>3716</v>
      </c>
      <c r="E72" s="13">
        <v>0</v>
      </c>
      <c r="F72" s="13">
        <v>0</v>
      </c>
      <c r="G72" s="13">
        <v>3716</v>
      </c>
    </row>
    <row r="73" spans="1:7" x14ac:dyDescent="0.25">
      <c r="A73" s="14" t="s">
        <v>18</v>
      </c>
      <c r="B73" s="14" t="s">
        <v>108</v>
      </c>
      <c r="C73" s="15" t="s">
        <v>109</v>
      </c>
      <c r="D73" s="16">
        <v>3716</v>
      </c>
      <c r="E73" s="16">
        <v>0</v>
      </c>
      <c r="F73" s="16">
        <v>0</v>
      </c>
      <c r="G73" s="16">
        <v>3716</v>
      </c>
    </row>
    <row r="74" spans="1:7" x14ac:dyDescent="0.25">
      <c r="A74" s="17" t="s">
        <v>23</v>
      </c>
      <c r="B74" s="17" t="s">
        <v>16</v>
      </c>
      <c r="C74" s="18" t="s">
        <v>24</v>
      </c>
      <c r="D74" s="19">
        <v>3716</v>
      </c>
      <c r="E74" s="19">
        <v>0</v>
      </c>
      <c r="F74" s="19">
        <v>0</v>
      </c>
      <c r="G74" s="19">
        <v>3716</v>
      </c>
    </row>
    <row r="75" spans="1:7" x14ac:dyDescent="0.25">
      <c r="A75" s="20" t="s">
        <v>158</v>
      </c>
      <c r="B75" s="20" t="s">
        <v>117</v>
      </c>
      <c r="C75" s="21" t="s">
        <v>118</v>
      </c>
      <c r="D75" s="22">
        <v>2256</v>
      </c>
      <c r="E75" s="22">
        <v>-500</v>
      </c>
      <c r="F75" s="22">
        <v>-22.16</v>
      </c>
      <c r="G75" s="22">
        <v>1756</v>
      </c>
    </row>
    <row r="76" spans="1:7" x14ac:dyDescent="0.25">
      <c r="A76" s="20" t="s">
        <v>159</v>
      </c>
      <c r="B76" s="20" t="s">
        <v>114</v>
      </c>
      <c r="C76" s="21" t="s">
        <v>115</v>
      </c>
      <c r="D76" s="22">
        <v>1460</v>
      </c>
      <c r="E76" s="22">
        <v>500</v>
      </c>
      <c r="F76" s="22">
        <v>34.25</v>
      </c>
      <c r="G76" s="22">
        <v>1960</v>
      </c>
    </row>
    <row r="77" spans="1:7" x14ac:dyDescent="0.25">
      <c r="A77" s="11" t="s">
        <v>18</v>
      </c>
      <c r="B77" s="11" t="s">
        <v>31</v>
      </c>
      <c r="C77" s="12" t="s">
        <v>32</v>
      </c>
      <c r="D77" s="13">
        <v>9291</v>
      </c>
      <c r="E77" s="13">
        <v>0</v>
      </c>
      <c r="F77" s="13">
        <v>0</v>
      </c>
      <c r="G77" s="13">
        <v>9291</v>
      </c>
    </row>
    <row r="78" spans="1:7" x14ac:dyDescent="0.25">
      <c r="A78" s="14" t="s">
        <v>18</v>
      </c>
      <c r="B78" s="14" t="s">
        <v>45</v>
      </c>
      <c r="C78" s="15" t="s">
        <v>46</v>
      </c>
      <c r="D78" s="16">
        <v>9291</v>
      </c>
      <c r="E78" s="16">
        <v>0</v>
      </c>
      <c r="F78" s="16">
        <v>0</v>
      </c>
      <c r="G78" s="16">
        <v>9291</v>
      </c>
    </row>
    <row r="79" spans="1:7" x14ac:dyDescent="0.25">
      <c r="A79" s="17" t="s">
        <v>23</v>
      </c>
      <c r="B79" s="17" t="s">
        <v>16</v>
      </c>
      <c r="C79" s="18" t="s">
        <v>24</v>
      </c>
      <c r="D79" s="19">
        <v>9291</v>
      </c>
      <c r="E79" s="19">
        <v>0</v>
      </c>
      <c r="F79" s="19">
        <v>0</v>
      </c>
      <c r="G79" s="19">
        <v>9291</v>
      </c>
    </row>
    <row r="80" spans="1:7" x14ac:dyDescent="0.25">
      <c r="A80" s="20" t="s">
        <v>160</v>
      </c>
      <c r="B80" s="20" t="s">
        <v>129</v>
      </c>
      <c r="C80" s="21" t="s">
        <v>130</v>
      </c>
      <c r="D80" s="22">
        <v>1327</v>
      </c>
      <c r="E80" s="22">
        <v>0</v>
      </c>
      <c r="F80" s="22">
        <v>0</v>
      </c>
      <c r="G80" s="22">
        <v>1327</v>
      </c>
    </row>
    <row r="81" spans="1:7" x14ac:dyDescent="0.25">
      <c r="A81" s="20" t="s">
        <v>161</v>
      </c>
      <c r="B81" s="20" t="s">
        <v>117</v>
      </c>
      <c r="C81" s="21" t="s">
        <v>118</v>
      </c>
      <c r="D81" s="22">
        <v>5575</v>
      </c>
      <c r="E81" s="22">
        <v>0</v>
      </c>
      <c r="F81" s="22">
        <v>0</v>
      </c>
      <c r="G81" s="22">
        <v>5575</v>
      </c>
    </row>
    <row r="82" spans="1:7" x14ac:dyDescent="0.25">
      <c r="A82" s="20" t="s">
        <v>162</v>
      </c>
      <c r="B82" s="20" t="s">
        <v>163</v>
      </c>
      <c r="C82" s="21" t="s">
        <v>164</v>
      </c>
      <c r="D82" s="22">
        <v>2389</v>
      </c>
      <c r="E82" s="22">
        <v>0</v>
      </c>
      <c r="F82" s="22">
        <v>0</v>
      </c>
      <c r="G82" s="22">
        <v>2389</v>
      </c>
    </row>
    <row r="83" spans="1:7" ht="18" customHeight="1" x14ac:dyDescent="0.25">
      <c r="A83" s="51" t="s">
        <v>97</v>
      </c>
      <c r="B83" s="51" t="s">
        <v>165</v>
      </c>
      <c r="C83" s="57" t="s">
        <v>166</v>
      </c>
      <c r="D83" s="53">
        <v>0</v>
      </c>
      <c r="E83" s="53">
        <v>107</v>
      </c>
      <c r="F83" s="53">
        <v>100</v>
      </c>
      <c r="G83" s="53">
        <v>107</v>
      </c>
    </row>
    <row r="84" spans="1:7" x14ac:dyDescent="0.25">
      <c r="A84" s="2" t="s">
        <v>9</v>
      </c>
      <c r="B84" s="2" t="s">
        <v>100</v>
      </c>
      <c r="C84" s="3" t="s">
        <v>101</v>
      </c>
      <c r="D84" s="4">
        <v>0</v>
      </c>
      <c r="E84" s="4">
        <v>107</v>
      </c>
      <c r="F84" s="4">
        <v>100</v>
      </c>
      <c r="G84" s="4">
        <v>107</v>
      </c>
    </row>
    <row r="85" spans="1:7" x14ac:dyDescent="0.25">
      <c r="A85" s="5" t="s">
        <v>12</v>
      </c>
      <c r="B85" s="5" t="s">
        <v>102</v>
      </c>
      <c r="C85" s="6" t="s">
        <v>103</v>
      </c>
      <c r="D85" s="7">
        <v>0</v>
      </c>
      <c r="E85" s="7">
        <v>107</v>
      </c>
      <c r="F85" s="7">
        <v>100</v>
      </c>
      <c r="G85" s="7">
        <v>107</v>
      </c>
    </row>
    <row r="86" spans="1:7" x14ac:dyDescent="0.25">
      <c r="A86" s="8" t="s">
        <v>15</v>
      </c>
      <c r="B86" s="8" t="s">
        <v>104</v>
      </c>
      <c r="C86" s="9" t="s">
        <v>105</v>
      </c>
      <c r="D86" s="10">
        <v>0</v>
      </c>
      <c r="E86" s="10">
        <v>107</v>
      </c>
      <c r="F86" s="10">
        <v>100</v>
      </c>
      <c r="G86" s="10">
        <v>107</v>
      </c>
    </row>
    <row r="87" spans="1:7" x14ac:dyDescent="0.25">
      <c r="A87" s="11" t="s">
        <v>18</v>
      </c>
      <c r="B87" s="11" t="s">
        <v>31</v>
      </c>
      <c r="C87" s="12" t="s">
        <v>32</v>
      </c>
      <c r="D87" s="13">
        <v>0</v>
      </c>
      <c r="E87" s="13">
        <v>107</v>
      </c>
      <c r="F87" s="13">
        <v>100</v>
      </c>
      <c r="G87" s="13">
        <v>107</v>
      </c>
    </row>
    <row r="88" spans="1:7" x14ac:dyDescent="0.25">
      <c r="A88" s="14" t="s">
        <v>18</v>
      </c>
      <c r="B88" s="14" t="s">
        <v>45</v>
      </c>
      <c r="C88" s="15" t="s">
        <v>46</v>
      </c>
      <c r="D88" s="16">
        <v>0</v>
      </c>
      <c r="E88" s="16">
        <v>107</v>
      </c>
      <c r="F88" s="16">
        <v>100</v>
      </c>
      <c r="G88" s="16">
        <v>107</v>
      </c>
    </row>
    <row r="89" spans="1:7" x14ac:dyDescent="0.25">
      <c r="A89" s="17" t="s">
        <v>23</v>
      </c>
      <c r="B89" s="17" t="s">
        <v>16</v>
      </c>
      <c r="C89" s="18" t="s">
        <v>24</v>
      </c>
      <c r="D89" s="19">
        <v>0</v>
      </c>
      <c r="E89" s="19">
        <v>107</v>
      </c>
      <c r="F89" s="19">
        <v>100</v>
      </c>
      <c r="G89" s="19">
        <v>107</v>
      </c>
    </row>
    <row r="90" spans="1:7" x14ac:dyDescent="0.25">
      <c r="A90" s="20" t="s">
        <v>167</v>
      </c>
      <c r="B90" s="20" t="s">
        <v>168</v>
      </c>
      <c r="C90" s="24" t="s">
        <v>226</v>
      </c>
      <c r="D90" s="22">
        <v>0</v>
      </c>
      <c r="E90" s="22">
        <v>107</v>
      </c>
      <c r="F90" s="22">
        <v>100</v>
      </c>
      <c r="G90" s="22">
        <v>107</v>
      </c>
    </row>
    <row r="91" spans="1:7" ht="15.75" customHeight="1" x14ac:dyDescent="0.25">
      <c r="A91" s="51" t="s">
        <v>97</v>
      </c>
      <c r="B91" s="51" t="s">
        <v>169</v>
      </c>
      <c r="C91" s="52" t="s">
        <v>170</v>
      </c>
      <c r="D91" s="53">
        <v>944721</v>
      </c>
      <c r="E91" s="53">
        <v>0</v>
      </c>
      <c r="F91" s="53">
        <v>0</v>
      </c>
      <c r="G91" s="53">
        <v>944721</v>
      </c>
    </row>
    <row r="92" spans="1:7" x14ac:dyDescent="0.25">
      <c r="A92" s="8" t="s">
        <v>15</v>
      </c>
      <c r="B92" s="8" t="s">
        <v>104</v>
      </c>
      <c r="C92" s="9" t="s">
        <v>105</v>
      </c>
      <c r="D92" s="10">
        <v>944721</v>
      </c>
      <c r="E92" s="10">
        <v>0</v>
      </c>
      <c r="F92" s="10">
        <v>0</v>
      </c>
      <c r="G92" s="10">
        <v>944721</v>
      </c>
    </row>
    <row r="93" spans="1:7" x14ac:dyDescent="0.25">
      <c r="A93" s="11" t="s">
        <v>18</v>
      </c>
      <c r="B93" s="11" t="s">
        <v>31</v>
      </c>
      <c r="C93" s="12" t="s">
        <v>32</v>
      </c>
      <c r="D93" s="13">
        <v>944721</v>
      </c>
      <c r="E93" s="13">
        <v>0</v>
      </c>
      <c r="F93" s="13">
        <v>0</v>
      </c>
      <c r="G93" s="13">
        <v>944721</v>
      </c>
    </row>
    <row r="94" spans="1:7" x14ac:dyDescent="0.25">
      <c r="A94" s="14" t="s">
        <v>18</v>
      </c>
      <c r="B94" s="14" t="s">
        <v>53</v>
      </c>
      <c r="C94" s="15" t="s">
        <v>54</v>
      </c>
      <c r="D94" s="16">
        <v>944721</v>
      </c>
      <c r="E94" s="16">
        <v>0</v>
      </c>
      <c r="F94" s="16">
        <v>0</v>
      </c>
      <c r="G94" s="16">
        <v>944721</v>
      </c>
    </row>
    <row r="95" spans="1:7" x14ac:dyDescent="0.25">
      <c r="A95" s="17" t="s">
        <v>23</v>
      </c>
      <c r="B95" s="17" t="s">
        <v>16</v>
      </c>
      <c r="C95" s="18" t="s">
        <v>24</v>
      </c>
      <c r="D95" s="19">
        <v>944721</v>
      </c>
      <c r="E95" s="19">
        <v>0</v>
      </c>
      <c r="F95" s="19">
        <v>0</v>
      </c>
      <c r="G95" s="19">
        <v>944721</v>
      </c>
    </row>
    <row r="96" spans="1:7" x14ac:dyDescent="0.25">
      <c r="A96" s="20" t="s">
        <v>171</v>
      </c>
      <c r="B96" s="20" t="s">
        <v>172</v>
      </c>
      <c r="C96" s="21" t="s">
        <v>173</v>
      </c>
      <c r="D96" s="22">
        <v>743248</v>
      </c>
      <c r="E96" s="22">
        <v>0</v>
      </c>
      <c r="F96" s="22">
        <v>0</v>
      </c>
      <c r="G96" s="22">
        <v>743248</v>
      </c>
    </row>
    <row r="97" spans="1:7" x14ac:dyDescent="0.25">
      <c r="A97" s="20" t="s">
        <v>174</v>
      </c>
      <c r="B97" s="20" t="s">
        <v>136</v>
      </c>
      <c r="C97" s="21" t="s">
        <v>137</v>
      </c>
      <c r="D97" s="22">
        <v>31853</v>
      </c>
      <c r="E97" s="22">
        <v>0</v>
      </c>
      <c r="F97" s="22">
        <v>0</v>
      </c>
      <c r="G97" s="22">
        <v>31853</v>
      </c>
    </row>
    <row r="98" spans="1:7" x14ac:dyDescent="0.25">
      <c r="A98" s="20" t="s">
        <v>175</v>
      </c>
      <c r="B98" s="20" t="s">
        <v>176</v>
      </c>
      <c r="C98" s="21" t="s">
        <v>177</v>
      </c>
      <c r="D98" s="22">
        <v>122636</v>
      </c>
      <c r="E98" s="22">
        <v>0</v>
      </c>
      <c r="F98" s="22">
        <v>0</v>
      </c>
      <c r="G98" s="22">
        <v>122636</v>
      </c>
    </row>
    <row r="99" spans="1:7" x14ac:dyDescent="0.25">
      <c r="A99" s="20" t="s">
        <v>178</v>
      </c>
      <c r="B99" s="20" t="s">
        <v>129</v>
      </c>
      <c r="C99" s="21" t="s">
        <v>130</v>
      </c>
      <c r="D99" s="22">
        <v>43799</v>
      </c>
      <c r="E99" s="22">
        <v>0</v>
      </c>
      <c r="F99" s="22">
        <v>0</v>
      </c>
      <c r="G99" s="22">
        <v>43799</v>
      </c>
    </row>
    <row r="100" spans="1:7" x14ac:dyDescent="0.25">
      <c r="A100" s="20" t="s">
        <v>179</v>
      </c>
      <c r="B100" s="20" t="s">
        <v>121</v>
      </c>
      <c r="C100" s="21" t="s">
        <v>122</v>
      </c>
      <c r="D100" s="22">
        <v>3185</v>
      </c>
      <c r="E100" s="22">
        <v>0</v>
      </c>
      <c r="F100" s="22">
        <v>0</v>
      </c>
      <c r="G100" s="22">
        <v>3185</v>
      </c>
    </row>
    <row r="101" spans="1:7" ht="16.5" customHeight="1" x14ac:dyDescent="0.25">
      <c r="A101" s="51" t="s">
        <v>180</v>
      </c>
      <c r="B101" s="51" t="s">
        <v>181</v>
      </c>
      <c r="C101" s="52" t="s">
        <v>182</v>
      </c>
      <c r="D101" s="53">
        <v>5575</v>
      </c>
      <c r="E101" s="53">
        <v>45217</v>
      </c>
      <c r="F101" s="53">
        <v>811.07</v>
      </c>
      <c r="G101" s="53">
        <v>50792</v>
      </c>
    </row>
    <row r="102" spans="1:7" x14ac:dyDescent="0.25">
      <c r="A102" s="8" t="s">
        <v>15</v>
      </c>
      <c r="B102" s="8" t="s">
        <v>104</v>
      </c>
      <c r="C102" s="9" t="s">
        <v>105</v>
      </c>
      <c r="D102" s="10">
        <v>5575</v>
      </c>
      <c r="E102" s="10">
        <v>45217</v>
      </c>
      <c r="F102" s="10">
        <v>811.07</v>
      </c>
      <c r="G102" s="10">
        <v>50792</v>
      </c>
    </row>
    <row r="103" spans="1:7" x14ac:dyDescent="0.25">
      <c r="A103" s="11" t="s">
        <v>18</v>
      </c>
      <c r="B103" s="11" t="s">
        <v>31</v>
      </c>
      <c r="C103" s="12" t="s">
        <v>32</v>
      </c>
      <c r="D103" s="13">
        <v>5044</v>
      </c>
      <c r="E103" s="13">
        <v>0</v>
      </c>
      <c r="F103" s="13">
        <v>0</v>
      </c>
      <c r="G103" s="13">
        <v>5044</v>
      </c>
    </row>
    <row r="104" spans="1:7" x14ac:dyDescent="0.25">
      <c r="A104" s="14" t="s">
        <v>18</v>
      </c>
      <c r="B104" s="14" t="s">
        <v>126</v>
      </c>
      <c r="C104" s="15" t="s">
        <v>127</v>
      </c>
      <c r="D104" s="16">
        <v>1327</v>
      </c>
      <c r="E104" s="16">
        <v>0</v>
      </c>
      <c r="F104" s="16">
        <v>0</v>
      </c>
      <c r="G104" s="16">
        <v>1327</v>
      </c>
    </row>
    <row r="105" spans="1:7" x14ac:dyDescent="0.25">
      <c r="A105" s="17" t="s">
        <v>23</v>
      </c>
      <c r="B105" s="17" t="s">
        <v>16</v>
      </c>
      <c r="C105" s="18" t="s">
        <v>24</v>
      </c>
      <c r="D105" s="19">
        <v>1327</v>
      </c>
      <c r="E105" s="19">
        <v>0</v>
      </c>
      <c r="F105" s="19">
        <v>0</v>
      </c>
      <c r="G105" s="19">
        <v>1327</v>
      </c>
    </row>
    <row r="106" spans="1:7" x14ac:dyDescent="0.25">
      <c r="A106" s="20" t="s">
        <v>183</v>
      </c>
      <c r="B106" s="20" t="s">
        <v>163</v>
      </c>
      <c r="C106" s="21" t="s">
        <v>164</v>
      </c>
      <c r="D106" s="22">
        <v>1327</v>
      </c>
      <c r="E106" s="22">
        <v>0</v>
      </c>
      <c r="F106" s="22">
        <v>0</v>
      </c>
      <c r="G106" s="22">
        <v>1327</v>
      </c>
    </row>
    <row r="107" spans="1:7" x14ac:dyDescent="0.25">
      <c r="A107" s="14" t="s">
        <v>18</v>
      </c>
      <c r="B107" s="14" t="s">
        <v>45</v>
      </c>
      <c r="C107" s="15" t="s">
        <v>46</v>
      </c>
      <c r="D107" s="16">
        <v>3717</v>
      </c>
      <c r="E107" s="16">
        <v>0</v>
      </c>
      <c r="F107" s="16">
        <v>0</v>
      </c>
      <c r="G107" s="16">
        <v>3717</v>
      </c>
    </row>
    <row r="108" spans="1:7" x14ac:dyDescent="0.25">
      <c r="A108" s="17" t="s">
        <v>23</v>
      </c>
      <c r="B108" s="17" t="s">
        <v>16</v>
      </c>
      <c r="C108" s="18" t="s">
        <v>24</v>
      </c>
      <c r="D108" s="19">
        <v>3717</v>
      </c>
      <c r="E108" s="19">
        <v>0</v>
      </c>
      <c r="F108" s="19">
        <v>0</v>
      </c>
      <c r="G108" s="19">
        <v>3717</v>
      </c>
    </row>
    <row r="109" spans="1:7" x14ac:dyDescent="0.25">
      <c r="A109" s="20" t="s">
        <v>184</v>
      </c>
      <c r="B109" s="20" t="s">
        <v>163</v>
      </c>
      <c r="C109" s="21" t="s">
        <v>164</v>
      </c>
      <c r="D109" s="22">
        <v>1062</v>
      </c>
      <c r="E109" s="22">
        <v>0</v>
      </c>
      <c r="F109" s="22">
        <v>0</v>
      </c>
      <c r="G109" s="22">
        <v>1062</v>
      </c>
    </row>
    <row r="110" spans="1:7" x14ac:dyDescent="0.25">
      <c r="A110" s="20" t="s">
        <v>185</v>
      </c>
      <c r="B110" s="20" t="s">
        <v>163</v>
      </c>
      <c r="C110" s="21" t="s">
        <v>164</v>
      </c>
      <c r="D110" s="22">
        <v>0</v>
      </c>
      <c r="E110" s="22">
        <v>0</v>
      </c>
      <c r="F110" s="22">
        <v>0</v>
      </c>
      <c r="G110" s="22">
        <v>0</v>
      </c>
    </row>
    <row r="111" spans="1:7" x14ac:dyDescent="0.25">
      <c r="A111" s="20" t="s">
        <v>186</v>
      </c>
      <c r="B111" s="20" t="s">
        <v>187</v>
      </c>
      <c r="C111" s="21" t="s">
        <v>232</v>
      </c>
      <c r="D111" s="22">
        <v>2655</v>
      </c>
      <c r="E111" s="22">
        <v>0</v>
      </c>
      <c r="F111" s="22">
        <v>0</v>
      </c>
      <c r="G111" s="22">
        <v>2655</v>
      </c>
    </row>
    <row r="112" spans="1:7" x14ac:dyDescent="0.25">
      <c r="A112" s="20" t="s">
        <v>189</v>
      </c>
      <c r="B112" s="20" t="s">
        <v>187</v>
      </c>
      <c r="C112" s="21" t="s">
        <v>188</v>
      </c>
      <c r="D112" s="22">
        <v>0</v>
      </c>
      <c r="E112" s="22">
        <v>0</v>
      </c>
      <c r="F112" s="22">
        <v>0</v>
      </c>
      <c r="G112" s="22">
        <v>0</v>
      </c>
    </row>
    <row r="113" spans="1:7" x14ac:dyDescent="0.25">
      <c r="A113" s="11" t="s">
        <v>18</v>
      </c>
      <c r="B113" s="11" t="s">
        <v>56</v>
      </c>
      <c r="C113" s="12" t="s">
        <v>57</v>
      </c>
      <c r="D113" s="13">
        <v>0</v>
      </c>
      <c r="E113" s="13">
        <v>756</v>
      </c>
      <c r="F113" s="13">
        <v>100</v>
      </c>
      <c r="G113" s="13">
        <v>756</v>
      </c>
    </row>
    <row r="114" spans="1:7" x14ac:dyDescent="0.25">
      <c r="A114" s="14" t="s">
        <v>18</v>
      </c>
      <c r="B114" s="14" t="s">
        <v>58</v>
      </c>
      <c r="C114" s="15" t="s">
        <v>59</v>
      </c>
      <c r="D114" s="16">
        <v>0</v>
      </c>
      <c r="E114" s="16">
        <v>756</v>
      </c>
      <c r="F114" s="16">
        <v>100</v>
      </c>
      <c r="G114" s="16">
        <v>756</v>
      </c>
    </row>
    <row r="115" spans="1:7" x14ac:dyDescent="0.25">
      <c r="A115" s="17" t="s">
        <v>23</v>
      </c>
      <c r="B115" s="17" t="s">
        <v>16</v>
      </c>
      <c r="C115" s="18" t="s">
        <v>24</v>
      </c>
      <c r="D115" s="19">
        <v>0</v>
      </c>
      <c r="E115" s="19">
        <v>756</v>
      </c>
      <c r="F115" s="19">
        <v>100</v>
      </c>
      <c r="G115" s="19">
        <v>756</v>
      </c>
    </row>
    <row r="116" spans="1:7" x14ac:dyDescent="0.25">
      <c r="A116" s="20" t="s">
        <v>190</v>
      </c>
      <c r="B116" s="20" t="s">
        <v>163</v>
      </c>
      <c r="C116" s="21" t="s">
        <v>164</v>
      </c>
      <c r="D116" s="22">
        <v>0</v>
      </c>
      <c r="E116" s="22">
        <v>756</v>
      </c>
      <c r="F116" s="22">
        <v>100</v>
      </c>
      <c r="G116" s="22">
        <v>756</v>
      </c>
    </row>
    <row r="117" spans="1:7" x14ac:dyDescent="0.25">
      <c r="A117" s="11" t="s">
        <v>18</v>
      </c>
      <c r="B117" s="11" t="s">
        <v>63</v>
      </c>
      <c r="C117" s="12" t="s">
        <v>64</v>
      </c>
      <c r="D117" s="13">
        <v>531</v>
      </c>
      <c r="E117" s="13">
        <v>0</v>
      </c>
      <c r="F117" s="13">
        <v>0</v>
      </c>
      <c r="G117" s="13">
        <v>531</v>
      </c>
    </row>
    <row r="118" spans="1:7" x14ac:dyDescent="0.25">
      <c r="A118" s="14" t="s">
        <v>18</v>
      </c>
      <c r="B118" s="14" t="s">
        <v>65</v>
      </c>
      <c r="C118" s="15" t="s">
        <v>66</v>
      </c>
      <c r="D118" s="16">
        <v>531</v>
      </c>
      <c r="E118" s="16">
        <v>0</v>
      </c>
      <c r="F118" s="16">
        <v>0</v>
      </c>
      <c r="G118" s="16">
        <v>531</v>
      </c>
    </row>
    <row r="119" spans="1:7" x14ac:dyDescent="0.25">
      <c r="A119" s="17" t="s">
        <v>23</v>
      </c>
      <c r="B119" s="17" t="s">
        <v>16</v>
      </c>
      <c r="C119" s="18" t="s">
        <v>24</v>
      </c>
      <c r="D119" s="19">
        <v>531</v>
      </c>
      <c r="E119" s="19">
        <v>0</v>
      </c>
      <c r="F119" s="19">
        <v>0</v>
      </c>
      <c r="G119" s="19">
        <v>531</v>
      </c>
    </row>
    <row r="120" spans="1:7" x14ac:dyDescent="0.25">
      <c r="A120" s="20" t="s">
        <v>191</v>
      </c>
      <c r="B120" s="20" t="s">
        <v>121</v>
      </c>
      <c r="C120" s="21" t="s">
        <v>122</v>
      </c>
      <c r="D120" s="22">
        <v>133</v>
      </c>
      <c r="E120" s="22">
        <v>0</v>
      </c>
      <c r="F120" s="22">
        <v>0</v>
      </c>
      <c r="G120" s="22">
        <v>133</v>
      </c>
    </row>
    <row r="121" spans="1:7" x14ac:dyDescent="0.25">
      <c r="A121" s="20" t="s">
        <v>192</v>
      </c>
      <c r="B121" s="20" t="s">
        <v>163</v>
      </c>
      <c r="C121" s="21" t="s">
        <v>164</v>
      </c>
      <c r="D121" s="22">
        <v>398</v>
      </c>
      <c r="E121" s="22">
        <v>0</v>
      </c>
      <c r="F121" s="22">
        <v>0</v>
      </c>
      <c r="G121" s="22">
        <v>398</v>
      </c>
    </row>
    <row r="122" spans="1:7" x14ac:dyDescent="0.25">
      <c r="A122" s="11" t="s">
        <v>18</v>
      </c>
      <c r="B122" s="11" t="s">
        <v>73</v>
      </c>
      <c r="C122" s="12" t="s">
        <v>74</v>
      </c>
      <c r="D122" s="13">
        <v>0</v>
      </c>
      <c r="E122" s="13">
        <v>44461</v>
      </c>
      <c r="F122" s="13">
        <v>100</v>
      </c>
      <c r="G122" s="13">
        <v>44461</v>
      </c>
    </row>
    <row r="123" spans="1:7" x14ac:dyDescent="0.25">
      <c r="A123" s="14" t="s">
        <v>18</v>
      </c>
      <c r="B123" s="14" t="s">
        <v>75</v>
      </c>
      <c r="C123" s="15" t="s">
        <v>76</v>
      </c>
      <c r="D123" s="16">
        <v>0</v>
      </c>
      <c r="E123" s="16">
        <v>6636</v>
      </c>
      <c r="F123" s="16">
        <v>100</v>
      </c>
      <c r="G123" s="16">
        <v>6636</v>
      </c>
    </row>
    <row r="124" spans="1:7" x14ac:dyDescent="0.25">
      <c r="A124" s="17" t="s">
        <v>23</v>
      </c>
      <c r="B124" s="17" t="s">
        <v>16</v>
      </c>
      <c r="C124" s="18" t="s">
        <v>24</v>
      </c>
      <c r="D124" s="19">
        <v>0</v>
      </c>
      <c r="E124" s="19">
        <v>6636</v>
      </c>
      <c r="F124" s="19">
        <v>100</v>
      </c>
      <c r="G124" s="19">
        <v>6636</v>
      </c>
    </row>
    <row r="125" spans="1:7" x14ac:dyDescent="0.25">
      <c r="A125" s="20" t="s">
        <v>193</v>
      </c>
      <c r="B125" s="20" t="s">
        <v>194</v>
      </c>
      <c r="C125" s="24" t="s">
        <v>195</v>
      </c>
      <c r="D125" s="22">
        <v>0</v>
      </c>
      <c r="E125" s="22">
        <v>6636</v>
      </c>
      <c r="F125" s="22">
        <v>100</v>
      </c>
      <c r="G125" s="22">
        <v>6636</v>
      </c>
    </row>
    <row r="126" spans="1:7" x14ac:dyDescent="0.25">
      <c r="A126" s="14" t="s">
        <v>18</v>
      </c>
      <c r="B126" s="14" t="s">
        <v>196</v>
      </c>
      <c r="C126" s="15" t="s">
        <v>197</v>
      </c>
      <c r="D126" s="16">
        <v>0</v>
      </c>
      <c r="E126" s="16">
        <v>31000</v>
      </c>
      <c r="F126" s="16">
        <v>100</v>
      </c>
      <c r="G126" s="16">
        <v>31000</v>
      </c>
    </row>
    <row r="127" spans="1:7" x14ac:dyDescent="0.25">
      <c r="A127" s="17" t="s">
        <v>23</v>
      </c>
      <c r="B127" s="17" t="s">
        <v>16</v>
      </c>
      <c r="C127" s="18" t="s">
        <v>24</v>
      </c>
      <c r="D127" s="19">
        <v>0</v>
      </c>
      <c r="E127" s="19">
        <v>31000</v>
      </c>
      <c r="F127" s="19">
        <v>100</v>
      </c>
      <c r="G127" s="19">
        <v>31000</v>
      </c>
    </row>
    <row r="128" spans="1:7" x14ac:dyDescent="0.25">
      <c r="A128" s="20" t="s">
        <v>198</v>
      </c>
      <c r="B128" s="20" t="s">
        <v>194</v>
      </c>
      <c r="C128" s="24" t="s">
        <v>195</v>
      </c>
      <c r="D128" s="22">
        <v>0</v>
      </c>
      <c r="E128" s="22">
        <v>31000</v>
      </c>
      <c r="F128" s="22">
        <v>100</v>
      </c>
      <c r="G128" s="22">
        <v>31000</v>
      </c>
    </row>
    <row r="129" spans="1:7" x14ac:dyDescent="0.25">
      <c r="A129" s="14" t="s">
        <v>18</v>
      </c>
      <c r="B129" s="14" t="s">
        <v>80</v>
      </c>
      <c r="C129" s="15" t="s">
        <v>81</v>
      </c>
      <c r="D129" s="16">
        <v>0</v>
      </c>
      <c r="E129" s="16">
        <v>2179</v>
      </c>
      <c r="F129" s="16">
        <v>100</v>
      </c>
      <c r="G129" s="16">
        <v>2179</v>
      </c>
    </row>
    <row r="130" spans="1:7" x14ac:dyDescent="0.25">
      <c r="A130" s="17" t="s">
        <v>23</v>
      </c>
      <c r="B130" s="17" t="s">
        <v>16</v>
      </c>
      <c r="C130" s="18" t="s">
        <v>24</v>
      </c>
      <c r="D130" s="19">
        <v>0</v>
      </c>
      <c r="E130" s="19">
        <v>2179</v>
      </c>
      <c r="F130" s="19">
        <v>100</v>
      </c>
      <c r="G130" s="19">
        <v>2179</v>
      </c>
    </row>
    <row r="131" spans="1:7" x14ac:dyDescent="0.25">
      <c r="A131" s="20" t="s">
        <v>199</v>
      </c>
      <c r="B131" s="20" t="s">
        <v>163</v>
      </c>
      <c r="C131" s="21" t="s">
        <v>164</v>
      </c>
      <c r="D131" s="22">
        <v>0</v>
      </c>
      <c r="E131" s="22">
        <v>155</v>
      </c>
      <c r="F131" s="22">
        <v>100</v>
      </c>
      <c r="G131" s="22">
        <v>155</v>
      </c>
    </row>
    <row r="132" spans="1:7" x14ac:dyDescent="0.25">
      <c r="A132" s="20" t="s">
        <v>200</v>
      </c>
      <c r="B132" s="20" t="s">
        <v>194</v>
      </c>
      <c r="C132" s="24" t="s">
        <v>195</v>
      </c>
      <c r="D132" s="22">
        <v>0</v>
      </c>
      <c r="E132" s="22">
        <v>2024</v>
      </c>
      <c r="F132" s="22">
        <v>100</v>
      </c>
      <c r="G132" s="22">
        <v>2024</v>
      </c>
    </row>
    <row r="133" spans="1:7" x14ac:dyDescent="0.25">
      <c r="A133" s="14" t="s">
        <v>18</v>
      </c>
      <c r="B133" s="14" t="s">
        <v>83</v>
      </c>
      <c r="C133" s="15" t="s">
        <v>84</v>
      </c>
      <c r="D133" s="16">
        <v>0</v>
      </c>
      <c r="E133" s="16">
        <v>4646</v>
      </c>
      <c r="F133" s="16">
        <v>100</v>
      </c>
      <c r="G133" s="16">
        <v>4646</v>
      </c>
    </row>
    <row r="134" spans="1:7" x14ac:dyDescent="0.25">
      <c r="A134" s="17" t="s">
        <v>23</v>
      </c>
      <c r="B134" s="17" t="s">
        <v>16</v>
      </c>
      <c r="C134" s="18" t="s">
        <v>24</v>
      </c>
      <c r="D134" s="19">
        <v>0</v>
      </c>
      <c r="E134" s="19">
        <v>4646</v>
      </c>
      <c r="F134" s="19">
        <v>100</v>
      </c>
      <c r="G134" s="19">
        <v>4646</v>
      </c>
    </row>
    <row r="135" spans="1:7" x14ac:dyDescent="0.25">
      <c r="A135" s="20" t="s">
        <v>201</v>
      </c>
      <c r="B135" s="20" t="s">
        <v>194</v>
      </c>
      <c r="C135" s="24" t="s">
        <v>195</v>
      </c>
      <c r="D135" s="22">
        <v>0</v>
      </c>
      <c r="E135" s="22">
        <v>4646</v>
      </c>
      <c r="F135" s="22">
        <v>100</v>
      </c>
      <c r="G135" s="22">
        <v>4646</v>
      </c>
    </row>
    <row r="136" spans="1:7" ht="14.25" customHeight="1" x14ac:dyDescent="0.25">
      <c r="A136" s="51" t="s">
        <v>180</v>
      </c>
      <c r="B136" s="51" t="s">
        <v>202</v>
      </c>
      <c r="C136" s="52" t="s">
        <v>203</v>
      </c>
      <c r="D136" s="53">
        <v>5000</v>
      </c>
      <c r="E136" s="53">
        <v>-2500</v>
      </c>
      <c r="F136" s="53">
        <v>-50</v>
      </c>
      <c r="G136" s="53">
        <v>2500</v>
      </c>
    </row>
    <row r="137" spans="1:7" x14ac:dyDescent="0.25">
      <c r="A137" s="8" t="s">
        <v>15</v>
      </c>
      <c r="B137" s="8" t="s">
        <v>104</v>
      </c>
      <c r="C137" s="9" t="s">
        <v>105</v>
      </c>
      <c r="D137" s="10">
        <v>5000</v>
      </c>
      <c r="E137" s="10">
        <v>-2500</v>
      </c>
      <c r="F137" s="10">
        <v>-50</v>
      </c>
      <c r="G137" s="10">
        <v>2500</v>
      </c>
    </row>
    <row r="138" spans="1:7" x14ac:dyDescent="0.25">
      <c r="A138" s="11" t="s">
        <v>18</v>
      </c>
      <c r="B138" s="11" t="s">
        <v>106</v>
      </c>
      <c r="C138" s="12" t="s">
        <v>107</v>
      </c>
      <c r="D138" s="13">
        <v>5000</v>
      </c>
      <c r="E138" s="13">
        <v>-2500</v>
      </c>
      <c r="F138" s="13">
        <v>-50</v>
      </c>
      <c r="G138" s="13">
        <v>2500</v>
      </c>
    </row>
    <row r="139" spans="1:7" x14ac:dyDescent="0.25">
      <c r="A139" s="14" t="s">
        <v>18</v>
      </c>
      <c r="B139" s="14" t="s">
        <v>108</v>
      </c>
      <c r="C139" s="15" t="s">
        <v>109</v>
      </c>
      <c r="D139" s="16">
        <v>5000</v>
      </c>
      <c r="E139" s="16">
        <v>-2500</v>
      </c>
      <c r="F139" s="16">
        <v>-50</v>
      </c>
      <c r="G139" s="16">
        <v>2500</v>
      </c>
    </row>
    <row r="140" spans="1:7" x14ac:dyDescent="0.25">
      <c r="A140" s="17" t="s">
        <v>23</v>
      </c>
      <c r="B140" s="17" t="s">
        <v>16</v>
      </c>
      <c r="C140" s="18" t="s">
        <v>24</v>
      </c>
      <c r="D140" s="19">
        <v>5000</v>
      </c>
      <c r="E140" s="19">
        <v>-2500</v>
      </c>
      <c r="F140" s="19">
        <v>-50</v>
      </c>
      <c r="G140" s="19">
        <v>2500</v>
      </c>
    </row>
    <row r="141" spans="1:7" x14ac:dyDescent="0.25">
      <c r="A141" s="20" t="s">
        <v>204</v>
      </c>
      <c r="B141" s="20" t="s">
        <v>114</v>
      </c>
      <c r="C141" s="21" t="s">
        <v>115</v>
      </c>
      <c r="D141" s="22">
        <v>5000</v>
      </c>
      <c r="E141" s="22">
        <v>-2500</v>
      </c>
      <c r="F141" s="22">
        <v>-50</v>
      </c>
      <c r="G141" s="22">
        <v>2500</v>
      </c>
    </row>
    <row r="142" spans="1:7" ht="14.25" customHeight="1" x14ac:dyDescent="0.25">
      <c r="A142" s="51" t="s">
        <v>205</v>
      </c>
      <c r="B142" s="51" t="s">
        <v>206</v>
      </c>
      <c r="C142" s="52" t="s">
        <v>207</v>
      </c>
      <c r="D142" s="53">
        <v>52148</v>
      </c>
      <c r="E142" s="53">
        <v>0</v>
      </c>
      <c r="F142" s="53">
        <v>0</v>
      </c>
      <c r="G142" s="53">
        <v>52148</v>
      </c>
    </row>
    <row r="143" spans="1:7" ht="12.75" customHeight="1" x14ac:dyDescent="0.25">
      <c r="A143" s="8" t="s">
        <v>15</v>
      </c>
      <c r="B143" s="8" t="s">
        <v>104</v>
      </c>
      <c r="C143" s="9" t="s">
        <v>105</v>
      </c>
      <c r="D143" s="10">
        <v>52148</v>
      </c>
      <c r="E143" s="10">
        <v>0</v>
      </c>
      <c r="F143" s="10">
        <v>0</v>
      </c>
      <c r="G143" s="10">
        <v>52148</v>
      </c>
    </row>
    <row r="144" spans="1:7" x14ac:dyDescent="0.25">
      <c r="A144" s="11" t="s">
        <v>18</v>
      </c>
      <c r="B144" s="11" t="s">
        <v>106</v>
      </c>
      <c r="C144" s="12" t="s">
        <v>107</v>
      </c>
      <c r="D144" s="13">
        <v>16934</v>
      </c>
      <c r="E144" s="13">
        <v>0</v>
      </c>
      <c r="F144" s="13">
        <v>0</v>
      </c>
      <c r="G144" s="13">
        <v>16934</v>
      </c>
    </row>
    <row r="145" spans="1:7" x14ac:dyDescent="0.25">
      <c r="A145" s="14" t="s">
        <v>18</v>
      </c>
      <c r="B145" s="14" t="s">
        <v>108</v>
      </c>
      <c r="C145" s="15" t="s">
        <v>109</v>
      </c>
      <c r="D145" s="16">
        <v>16934</v>
      </c>
      <c r="E145" s="16">
        <v>0</v>
      </c>
      <c r="F145" s="16">
        <v>0</v>
      </c>
      <c r="G145" s="16">
        <v>16934</v>
      </c>
    </row>
    <row r="146" spans="1:7" x14ac:dyDescent="0.25">
      <c r="A146" s="17" t="s">
        <v>23</v>
      </c>
      <c r="B146" s="17" t="s">
        <v>16</v>
      </c>
      <c r="C146" s="18" t="s">
        <v>24</v>
      </c>
      <c r="D146" s="19">
        <v>16934</v>
      </c>
      <c r="E146" s="19">
        <v>0</v>
      </c>
      <c r="F146" s="19">
        <v>0</v>
      </c>
      <c r="G146" s="19">
        <v>16934</v>
      </c>
    </row>
    <row r="147" spans="1:7" x14ac:dyDescent="0.25">
      <c r="A147" s="20" t="s">
        <v>208</v>
      </c>
      <c r="B147" s="20" t="s">
        <v>172</v>
      </c>
      <c r="C147" s="21" t="s">
        <v>173</v>
      </c>
      <c r="D147" s="22">
        <v>16934</v>
      </c>
      <c r="E147" s="22">
        <v>0</v>
      </c>
      <c r="F147" s="22">
        <v>0</v>
      </c>
      <c r="G147" s="22">
        <v>16934</v>
      </c>
    </row>
    <row r="148" spans="1:7" x14ac:dyDescent="0.25">
      <c r="A148" s="11" t="s">
        <v>18</v>
      </c>
      <c r="B148" s="11" t="s">
        <v>31</v>
      </c>
      <c r="C148" s="12" t="s">
        <v>32</v>
      </c>
      <c r="D148" s="13">
        <v>35214</v>
      </c>
      <c r="E148" s="13">
        <v>0</v>
      </c>
      <c r="F148" s="13">
        <v>0</v>
      </c>
      <c r="G148" s="13">
        <v>35214</v>
      </c>
    </row>
    <row r="149" spans="1:7" x14ac:dyDescent="0.25">
      <c r="A149" s="14" t="s">
        <v>18</v>
      </c>
      <c r="B149" s="14" t="s">
        <v>123</v>
      </c>
      <c r="C149" s="15" t="s">
        <v>124</v>
      </c>
      <c r="D149" s="16">
        <v>5282</v>
      </c>
      <c r="E149" s="16">
        <v>0</v>
      </c>
      <c r="F149" s="16">
        <v>0</v>
      </c>
      <c r="G149" s="16">
        <v>5282</v>
      </c>
    </row>
    <row r="150" spans="1:7" x14ac:dyDescent="0.25">
      <c r="A150" s="17" t="s">
        <v>23</v>
      </c>
      <c r="B150" s="17" t="s">
        <v>16</v>
      </c>
      <c r="C150" s="18" t="s">
        <v>24</v>
      </c>
      <c r="D150" s="19">
        <v>5282</v>
      </c>
      <c r="E150" s="19">
        <v>0</v>
      </c>
      <c r="F150" s="19">
        <v>0</v>
      </c>
      <c r="G150" s="19">
        <v>5282</v>
      </c>
    </row>
    <row r="151" spans="1:7" x14ac:dyDescent="0.25">
      <c r="A151" s="20" t="s">
        <v>209</v>
      </c>
      <c r="B151" s="20" t="s">
        <v>172</v>
      </c>
      <c r="C151" s="21" t="s">
        <v>173</v>
      </c>
      <c r="D151" s="22">
        <v>5282</v>
      </c>
      <c r="E151" s="22">
        <v>0</v>
      </c>
      <c r="F151" s="22">
        <v>0</v>
      </c>
      <c r="G151" s="22">
        <v>5282</v>
      </c>
    </row>
    <row r="152" spans="1:7" x14ac:dyDescent="0.25">
      <c r="A152" s="14" t="s">
        <v>18</v>
      </c>
      <c r="B152" s="14" t="s">
        <v>210</v>
      </c>
      <c r="C152" s="15" t="s">
        <v>211</v>
      </c>
      <c r="D152" s="16">
        <v>29932</v>
      </c>
      <c r="E152" s="16">
        <v>0</v>
      </c>
      <c r="F152" s="16">
        <v>0</v>
      </c>
      <c r="G152" s="16">
        <v>29932</v>
      </c>
    </row>
    <row r="153" spans="1:7" x14ac:dyDescent="0.25">
      <c r="A153" s="17" t="s">
        <v>23</v>
      </c>
      <c r="B153" s="17" t="s">
        <v>16</v>
      </c>
      <c r="C153" s="18" t="s">
        <v>24</v>
      </c>
      <c r="D153" s="19">
        <v>29932</v>
      </c>
      <c r="E153" s="19">
        <v>0</v>
      </c>
      <c r="F153" s="19">
        <v>0</v>
      </c>
      <c r="G153" s="19">
        <v>29932</v>
      </c>
    </row>
    <row r="154" spans="1:7" x14ac:dyDescent="0.25">
      <c r="A154" s="20" t="s">
        <v>212</v>
      </c>
      <c r="B154" s="20" t="s">
        <v>172</v>
      </c>
      <c r="C154" s="21" t="s">
        <v>173</v>
      </c>
      <c r="D154" s="22">
        <v>15767</v>
      </c>
      <c r="E154" s="22">
        <v>-388</v>
      </c>
      <c r="F154" s="22">
        <v>-2.46</v>
      </c>
      <c r="G154" s="22">
        <v>15379</v>
      </c>
    </row>
    <row r="155" spans="1:7" x14ac:dyDescent="0.25">
      <c r="A155" s="20" t="s">
        <v>213</v>
      </c>
      <c r="B155" s="20" t="s">
        <v>136</v>
      </c>
      <c r="C155" s="21" t="s">
        <v>137</v>
      </c>
      <c r="D155" s="22">
        <v>2400</v>
      </c>
      <c r="E155" s="22">
        <v>388</v>
      </c>
      <c r="F155" s="22">
        <v>16.170000000000002</v>
      </c>
      <c r="G155" s="22">
        <v>2788</v>
      </c>
    </row>
    <row r="156" spans="1:7" x14ac:dyDescent="0.25">
      <c r="A156" s="20" t="s">
        <v>214</v>
      </c>
      <c r="B156" s="20" t="s">
        <v>176</v>
      </c>
      <c r="C156" s="21" t="s">
        <v>177</v>
      </c>
      <c r="D156" s="22">
        <v>5165</v>
      </c>
      <c r="E156" s="22">
        <v>1200</v>
      </c>
      <c r="F156" s="22">
        <v>23.23</v>
      </c>
      <c r="G156" s="22">
        <v>6365</v>
      </c>
    </row>
    <row r="157" spans="1:7" x14ac:dyDescent="0.25">
      <c r="A157" s="20" t="s">
        <v>215</v>
      </c>
      <c r="B157" s="20" t="s">
        <v>129</v>
      </c>
      <c r="C157" s="21" t="s">
        <v>130</v>
      </c>
      <c r="D157" s="22">
        <v>6600</v>
      </c>
      <c r="E157" s="22">
        <v>-1200</v>
      </c>
      <c r="F157" s="22">
        <v>-18.18</v>
      </c>
      <c r="G157" s="22">
        <v>5400</v>
      </c>
    </row>
    <row r="158" spans="1:7" ht="15.75" customHeight="1" x14ac:dyDescent="0.25">
      <c r="A158" s="51" t="s">
        <v>205</v>
      </c>
      <c r="B158" s="51" t="s">
        <v>216</v>
      </c>
      <c r="C158" s="52" t="s">
        <v>217</v>
      </c>
      <c r="D158" s="53">
        <v>0</v>
      </c>
      <c r="E158" s="53">
        <v>28451</v>
      </c>
      <c r="F158" s="53">
        <v>100</v>
      </c>
      <c r="G158" s="53">
        <v>28451</v>
      </c>
    </row>
    <row r="159" spans="1:7" ht="12.75" customHeight="1" x14ac:dyDescent="0.25">
      <c r="A159" s="8" t="s">
        <v>15</v>
      </c>
      <c r="B159" s="8" t="s">
        <v>104</v>
      </c>
      <c r="C159" s="9" t="s">
        <v>105</v>
      </c>
      <c r="D159" s="10">
        <v>0</v>
      </c>
      <c r="E159" s="10">
        <v>28451</v>
      </c>
      <c r="F159" s="10">
        <v>100</v>
      </c>
      <c r="G159" s="10">
        <v>28451</v>
      </c>
    </row>
    <row r="160" spans="1:7" x14ac:dyDescent="0.25">
      <c r="A160" s="11" t="s">
        <v>18</v>
      </c>
      <c r="B160" s="11" t="s">
        <v>106</v>
      </c>
      <c r="C160" s="12" t="s">
        <v>107</v>
      </c>
      <c r="D160" s="13">
        <v>0</v>
      </c>
      <c r="E160" s="13">
        <v>6544</v>
      </c>
      <c r="F160" s="13">
        <v>100</v>
      </c>
      <c r="G160" s="13">
        <v>6544</v>
      </c>
    </row>
    <row r="161" spans="1:7" x14ac:dyDescent="0.25">
      <c r="A161" s="14" t="s">
        <v>18</v>
      </c>
      <c r="B161" s="14" t="s">
        <v>108</v>
      </c>
      <c r="C161" s="15" t="s">
        <v>109</v>
      </c>
      <c r="D161" s="16">
        <v>0</v>
      </c>
      <c r="E161" s="16">
        <v>6544</v>
      </c>
      <c r="F161" s="16">
        <v>100</v>
      </c>
      <c r="G161" s="16">
        <v>6544</v>
      </c>
    </row>
    <row r="162" spans="1:7" ht="12.75" customHeight="1" x14ac:dyDescent="0.25">
      <c r="A162" s="17" t="s">
        <v>23</v>
      </c>
      <c r="B162" s="17" t="s">
        <v>16</v>
      </c>
      <c r="C162" s="18" t="s">
        <v>24</v>
      </c>
      <c r="D162" s="19">
        <v>0</v>
      </c>
      <c r="E162" s="19">
        <v>6544</v>
      </c>
      <c r="F162" s="19">
        <v>100</v>
      </c>
      <c r="G162" s="19">
        <v>6544</v>
      </c>
    </row>
    <row r="163" spans="1:7" x14ac:dyDescent="0.25">
      <c r="A163" s="20" t="s">
        <v>218</v>
      </c>
      <c r="B163" s="20" t="s">
        <v>172</v>
      </c>
      <c r="C163" s="21" t="s">
        <v>173</v>
      </c>
      <c r="D163" s="22">
        <v>0</v>
      </c>
      <c r="E163" s="22">
        <v>6544</v>
      </c>
      <c r="F163" s="22">
        <v>100</v>
      </c>
      <c r="G163" s="22">
        <v>6544</v>
      </c>
    </row>
    <row r="164" spans="1:7" x14ac:dyDescent="0.25">
      <c r="A164" s="11" t="s">
        <v>18</v>
      </c>
      <c r="B164" s="11" t="s">
        <v>31</v>
      </c>
      <c r="C164" s="12" t="s">
        <v>32</v>
      </c>
      <c r="D164" s="13">
        <v>0</v>
      </c>
      <c r="E164" s="13">
        <v>21907</v>
      </c>
      <c r="F164" s="13">
        <v>100</v>
      </c>
      <c r="G164" s="13">
        <v>21907</v>
      </c>
    </row>
    <row r="165" spans="1:7" x14ac:dyDescent="0.25">
      <c r="A165" s="14" t="s">
        <v>18</v>
      </c>
      <c r="B165" s="14" t="s">
        <v>123</v>
      </c>
      <c r="C165" s="15" t="s">
        <v>124</v>
      </c>
      <c r="D165" s="16">
        <v>0</v>
      </c>
      <c r="E165" s="16">
        <v>3272</v>
      </c>
      <c r="F165" s="16">
        <v>100</v>
      </c>
      <c r="G165" s="16">
        <v>3272</v>
      </c>
    </row>
    <row r="166" spans="1:7" ht="12.75" customHeight="1" x14ac:dyDescent="0.25">
      <c r="A166" s="17" t="s">
        <v>23</v>
      </c>
      <c r="B166" s="17" t="s">
        <v>16</v>
      </c>
      <c r="C166" s="18" t="s">
        <v>24</v>
      </c>
      <c r="D166" s="19">
        <v>0</v>
      </c>
      <c r="E166" s="19">
        <v>3272</v>
      </c>
      <c r="F166" s="19">
        <v>100</v>
      </c>
      <c r="G166" s="19">
        <v>3272</v>
      </c>
    </row>
    <row r="167" spans="1:7" x14ac:dyDescent="0.25">
      <c r="A167" s="20" t="s">
        <v>219</v>
      </c>
      <c r="B167" s="20" t="s">
        <v>172</v>
      </c>
      <c r="C167" s="21" t="s">
        <v>173</v>
      </c>
      <c r="D167" s="22">
        <v>0</v>
      </c>
      <c r="E167" s="22">
        <v>3272</v>
      </c>
      <c r="F167" s="22">
        <v>100</v>
      </c>
      <c r="G167" s="22">
        <v>3272</v>
      </c>
    </row>
    <row r="168" spans="1:7" x14ac:dyDescent="0.25">
      <c r="A168" s="14" t="s">
        <v>18</v>
      </c>
      <c r="B168" s="14" t="s">
        <v>210</v>
      </c>
      <c r="C168" s="15" t="s">
        <v>211</v>
      </c>
      <c r="D168" s="16">
        <v>0</v>
      </c>
      <c r="E168" s="16">
        <v>18635</v>
      </c>
      <c r="F168" s="16">
        <v>100</v>
      </c>
      <c r="G168" s="16">
        <v>18635</v>
      </c>
    </row>
    <row r="169" spans="1:7" ht="12" customHeight="1" x14ac:dyDescent="0.25">
      <c r="A169" s="17" t="s">
        <v>23</v>
      </c>
      <c r="B169" s="17" t="s">
        <v>16</v>
      </c>
      <c r="C169" s="18" t="s">
        <v>24</v>
      </c>
      <c r="D169" s="19">
        <v>0</v>
      </c>
      <c r="E169" s="19">
        <v>18635</v>
      </c>
      <c r="F169" s="19">
        <v>100</v>
      </c>
      <c r="G169" s="19">
        <v>18635</v>
      </c>
    </row>
    <row r="170" spans="1:7" x14ac:dyDescent="0.25">
      <c r="A170" s="20" t="s">
        <v>220</v>
      </c>
      <c r="B170" s="20" t="s">
        <v>172</v>
      </c>
      <c r="C170" s="21" t="s">
        <v>173</v>
      </c>
      <c r="D170" s="22">
        <v>0</v>
      </c>
      <c r="E170" s="22">
        <v>9135</v>
      </c>
      <c r="F170" s="22">
        <v>100</v>
      </c>
      <c r="G170" s="22">
        <v>9135</v>
      </c>
    </row>
    <row r="171" spans="1:7" x14ac:dyDescent="0.25">
      <c r="A171" s="20" t="s">
        <v>221</v>
      </c>
      <c r="B171" s="20" t="s">
        <v>136</v>
      </c>
      <c r="C171" s="21" t="s">
        <v>137</v>
      </c>
      <c r="D171" s="22">
        <v>0</v>
      </c>
      <c r="E171" s="22">
        <v>3300</v>
      </c>
      <c r="F171" s="22">
        <v>100</v>
      </c>
      <c r="G171" s="22">
        <v>3300</v>
      </c>
    </row>
    <row r="172" spans="1:7" x14ac:dyDescent="0.25">
      <c r="A172" s="20" t="s">
        <v>222</v>
      </c>
      <c r="B172" s="20" t="s">
        <v>176</v>
      </c>
      <c r="C172" s="21" t="s">
        <v>177</v>
      </c>
      <c r="D172" s="22">
        <v>0</v>
      </c>
      <c r="E172" s="22">
        <v>3200</v>
      </c>
      <c r="F172" s="22">
        <v>100</v>
      </c>
      <c r="G172" s="22">
        <v>3200</v>
      </c>
    </row>
    <row r="173" spans="1:7" x14ac:dyDescent="0.25">
      <c r="A173" s="20" t="s">
        <v>223</v>
      </c>
      <c r="B173" s="20" t="s">
        <v>129</v>
      </c>
      <c r="C173" s="21" t="s">
        <v>130</v>
      </c>
      <c r="D173" s="22">
        <v>0</v>
      </c>
      <c r="E173" s="22">
        <v>3000</v>
      </c>
      <c r="F173" s="22">
        <v>100</v>
      </c>
      <c r="G173" s="22">
        <v>3000</v>
      </c>
    </row>
    <row r="174" spans="1:7" ht="0" hidden="1" customHeight="1" x14ac:dyDescent="0.25"/>
  </sheetData>
  <pageMargins left="0.39370078740157483" right="0.19685039370078741" top="0.39370078740157483" bottom="0.62992125984251968" header="0" footer="0"/>
  <pageSetup paperSize="9" scale="96" fitToHeight="0" orientation="landscape" r:id="rId1"/>
  <headerFooter alignWithMargins="0">
    <oddFooter>&amp;L&amp;"Arial,Regular"&amp;8 LC147RP-IRIP &amp;C&amp;"Arial,Regular"&amp;8Stranica &amp;P od &amp;N &amp;R&amp;"Arial,Regular"&amp;8 *Obrada LC*</oddFooter>
  </headerFooter>
  <rowBreaks count="4" manualBreakCount="4">
    <brk id="31" max="16383" man="1"/>
    <brk id="65" max="16383" man="1"/>
    <brk id="100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Sheet1!Podrucje_ispisa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Drazenka Krajacic</cp:lastModifiedBy>
  <cp:lastPrinted>2023-06-09T07:28:52Z</cp:lastPrinted>
  <dcterms:created xsi:type="dcterms:W3CDTF">2023-05-05T07:34:47Z</dcterms:created>
  <dcterms:modified xsi:type="dcterms:W3CDTF">2023-06-12T10:39:57Z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